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W:\Папка обмена\Белоцерковский В.В\РНЭС\2024\ТОЛИКУ\"/>
    </mc:Choice>
  </mc:AlternateContent>
  <xr:revisionPtr revIDLastSave="0" documentId="13_ncr:1_{89480808-1107-4A4D-8B89-D0D190E89752}" xr6:coauthVersionLast="36" xr6:coauthVersionMax="36" xr10:uidLastSave="{00000000-0000-0000-0000-000000000000}"/>
  <bookViews>
    <workbookView xWindow="0" yWindow="0" windowWidth="21570" windowHeight="7980" tabRatio="423" activeTab="1" xr2:uid="{00000000-000D-0000-FFFF-FFFF00000000}"/>
  </bookViews>
  <sheets>
    <sheet name="Замеры нагруз.2023 1 полуг." sheetId="1" r:id="rId1"/>
    <sheet name="Замеры нагруз.2023 2 полуг." sheetId="2" r:id="rId2"/>
  </sheets>
  <definedNames>
    <definedName name="_xlnm._FilterDatabase" localSheetId="0" hidden="1">'Замеры нагруз.2023 1 полуг.'!$A$17:$N$67</definedName>
    <definedName name="_xlnm.Print_Titles" localSheetId="0">'Замеры нагруз.2023 1 полуг.'!$16:$17</definedName>
    <definedName name="_xlnm.Print_Area" localSheetId="0">'Замеры нагруз.2023 1 полуг.'!$A$1:$N$72</definedName>
  </definedNames>
  <calcPr calcId="191029"/>
</workbook>
</file>

<file path=xl/calcChain.xml><?xml version="1.0" encoding="utf-8"?>
<calcChain xmlns="http://schemas.openxmlformats.org/spreadsheetml/2006/main">
  <c r="M66" i="1" l="1"/>
  <c r="L66" i="1"/>
  <c r="M66" i="2" l="1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L18" i="1" l="1"/>
  <c r="M18" i="1" l="1"/>
  <c r="M26" i="1"/>
  <c r="L22" i="1"/>
  <c r="L24" i="1"/>
  <c r="L26" i="1"/>
  <c r="L30" i="1"/>
  <c r="L44" i="1"/>
  <c r="L45" i="1"/>
  <c r="L48" i="1"/>
  <c r="L50" i="1"/>
  <c r="L67" i="1"/>
  <c r="M46" i="1"/>
  <c r="M20" i="1"/>
  <c r="M30" i="1"/>
  <c r="M24" i="1"/>
  <c r="L23" i="1"/>
  <c r="M22" i="1"/>
  <c r="L21" i="1"/>
  <c r="M50" i="1"/>
  <c r="M48" i="1"/>
  <c r="M45" i="1"/>
  <c r="M44" i="1"/>
  <c r="L59" i="1"/>
  <c r="L60" i="1"/>
  <c r="L61" i="1"/>
  <c r="L27" i="1"/>
  <c r="L28" i="1"/>
  <c r="M25" i="1"/>
  <c r="M27" i="1"/>
  <c r="M28" i="1"/>
  <c r="M29" i="1"/>
  <c r="L29" i="1"/>
  <c r="L25" i="1"/>
  <c r="M23" i="1"/>
  <c r="M21" i="1"/>
  <c r="M67" i="1"/>
  <c r="L52" i="1"/>
  <c r="M49" i="1"/>
  <c r="L49" i="1"/>
  <c r="M43" i="1"/>
  <c r="L43" i="1"/>
  <c r="L62" i="1"/>
  <c r="L63" i="1"/>
  <c r="L46" i="1"/>
  <c r="M53" i="1"/>
  <c r="M54" i="1"/>
  <c r="M55" i="1"/>
  <c r="M56" i="1"/>
  <c r="M57" i="1"/>
  <c r="M58" i="1"/>
  <c r="M65" i="1"/>
  <c r="M31" i="1"/>
  <c r="M32" i="1"/>
  <c r="M33" i="1"/>
  <c r="M34" i="1"/>
  <c r="M35" i="1"/>
  <c r="M36" i="1"/>
  <c r="M37" i="1"/>
  <c r="M38" i="1"/>
  <c r="M39" i="1"/>
  <c r="M40" i="1"/>
  <c r="M41" i="1"/>
  <c r="M42" i="1"/>
  <c r="L64" i="1"/>
  <c r="M64" i="1"/>
  <c r="L31" i="1"/>
  <c r="L32" i="1"/>
  <c r="L33" i="1"/>
  <c r="L34" i="1"/>
  <c r="L35" i="1"/>
  <c r="L36" i="1"/>
  <c r="L37" i="1"/>
  <c r="L38" i="1"/>
  <c r="L39" i="1"/>
  <c r="L40" i="1"/>
  <c r="L41" i="1"/>
  <c r="L42" i="1"/>
  <c r="M59" i="1"/>
  <c r="L53" i="1"/>
  <c r="L54" i="1"/>
  <c r="L55" i="1"/>
  <c r="L56" i="1"/>
  <c r="L57" i="1"/>
  <c r="L58" i="1"/>
  <c r="L65" i="1"/>
  <c r="M60" i="1"/>
  <c r="M61" i="1"/>
  <c r="M62" i="1"/>
  <c r="M63" i="1"/>
  <c r="M47" i="1"/>
  <c r="M51" i="1"/>
  <c r="L20" i="1"/>
  <c r="L19" i="1"/>
  <c r="M52" i="1"/>
  <c r="L51" i="1"/>
  <c r="M19" i="1"/>
  <c r="L47" i="1"/>
</calcChain>
</file>

<file path=xl/sharedStrings.xml><?xml version="1.0" encoding="utf-8"?>
<sst xmlns="http://schemas.openxmlformats.org/spreadsheetml/2006/main" count="445" uniqueCount="159">
  <si>
    <t>Адрес</t>
  </si>
  <si>
    <t>1</t>
  </si>
  <si>
    <t>160</t>
  </si>
  <si>
    <t>200</t>
  </si>
  <si>
    <t>40</t>
  </si>
  <si>
    <t>ТП-67 - ввод</t>
  </si>
  <si>
    <t>ТП-73 - ввод</t>
  </si>
  <si>
    <t>ТП-74 - ввод</t>
  </si>
  <si>
    <t>А</t>
  </si>
  <si>
    <t>В</t>
  </si>
  <si>
    <t>С</t>
  </si>
  <si>
    <t>COS φ</t>
  </si>
  <si>
    <t xml:space="preserve">Загруженность ТП,  %  минимум    </t>
  </si>
  <si>
    <t xml:space="preserve">Загруженность ТП, %  минимум  </t>
  </si>
  <si>
    <t>Реальные значения токовых нагрузок в часы min, А</t>
  </si>
  <si>
    <t>Диспетчерский № ТП</t>
  </si>
  <si>
    <t>Реальные значения токовых нагрузок в часы max, А</t>
  </si>
  <si>
    <t>Мощность трансформатора, кВА</t>
  </si>
  <si>
    <t>Коэфф. ТТ</t>
  </si>
  <si>
    <t>№ п/п</t>
  </si>
  <si>
    <t>(наименование организации)</t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</si>
  <si>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</si>
  <si>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Таблица №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</si>
  <si>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</si>
  <si>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</si>
  <si>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</si>
  <si>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</si>
  <si>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</si>
  <si>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</si>
  <si>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</si>
  <si>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</si>
  <si>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</si>
  <si>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</si>
  <si>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</si>
  <si>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</si>
  <si>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</si>
  <si>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</si>
  <si>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</si>
  <si>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</si>
  <si>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</si>
  <si>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</si>
  <si>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</si>
  <si>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</si>
  <si>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</si>
  <si>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</si>
  <si>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</si>
  <si>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</si>
  <si>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</si>
  <si>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</si>
  <si>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</si>
  <si>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</si>
  <si>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</si>
  <si>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</si>
  <si>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</si>
  <si>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</si>
  <si>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</si>
  <si>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</si>
  <si>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</si>
  <si>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</si>
  <si>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</si>
  <si>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</si>
  <si>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</si>
  <si>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</si>
  <si>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</si>
  <si>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</si>
  <si>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</si>
  <si>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</si>
  <si>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</si>
  <si>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</si>
  <si>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</si>
  <si>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30.06.2023</t>
  </si>
  <si>
    <t xml:space="preserve">Акционернон общество "Таймырбыт" </t>
  </si>
  <si>
    <t xml:space="preserve"> 647000 Красноярский край Таймырский Долгано-Ненецкий район г.Дудинка ул.Матросова дом 14</t>
  </si>
  <si>
    <t>(адрес организации)</t>
  </si>
  <si>
    <t xml:space="preserve">Результаты замеров токовых нагрузок трансформаторных подстанций АО "Таймырбыт" </t>
  </si>
  <si>
    <t xml:space="preserve"> п. 19 "ж" ПП РФ № 24 от 21.01.2004  </t>
  </si>
  <si>
    <t>ТП-28П - ввод</t>
  </si>
  <si>
    <t>ТП-14 - ввод 1</t>
  </si>
  <si>
    <t>ТП-14 - ввод 2</t>
  </si>
  <si>
    <t>100</t>
  </si>
  <si>
    <t>г.Дудинка, ул. Морозова 15</t>
  </si>
  <si>
    <t>г.Дудинка, ул.Островского 8 Б</t>
  </si>
  <si>
    <t>ТП-15 - ввод 1</t>
  </si>
  <si>
    <t>ТП-15 - ввод 2</t>
  </si>
  <si>
    <t>г.Дудинка, ул. Советская 35</t>
  </si>
  <si>
    <t>ТП-79 - ввод 1</t>
  </si>
  <si>
    <t>ТП-79 - ввод 2</t>
  </si>
  <si>
    <t>ТП-81 - ввод 1</t>
  </si>
  <si>
    <t>ТП-81 - ввод 2</t>
  </si>
  <si>
    <t>ТП-82 - ввод 1</t>
  </si>
  <si>
    <t>ТП-82 - ввод 2</t>
  </si>
  <si>
    <t>ТП-63 - ввод</t>
  </si>
  <si>
    <t>ТП-66 - ввод</t>
  </si>
  <si>
    <t xml:space="preserve">ТП-75 - ввод </t>
  </si>
  <si>
    <t>ТП-76 - ввод</t>
  </si>
  <si>
    <t>ТП-91(92) - ввод 1</t>
  </si>
  <si>
    <t>ТП-91(92) - ввод 2</t>
  </si>
  <si>
    <t>ТП-86(94) - ввод 1</t>
  </si>
  <si>
    <t>ТП-86(94) - ввод 2</t>
  </si>
  <si>
    <t>ТП-96 - ввод 1</t>
  </si>
  <si>
    <t>ТП-96 - ввод 2</t>
  </si>
  <si>
    <t>ТП-95 - ввод 1</t>
  </si>
  <si>
    <t>ТП-95 - ввод 2</t>
  </si>
  <si>
    <t>ТП-107 - ввод1</t>
  </si>
  <si>
    <t>ТП-107 - ввод 2</t>
  </si>
  <si>
    <t>ТП-110 - ввод 1</t>
  </si>
  <si>
    <t>ТП-110 - ввод 2</t>
  </si>
  <si>
    <t>ТП-112 - ввод 1</t>
  </si>
  <si>
    <t>ТП-112 - ввод 2</t>
  </si>
  <si>
    <t>ТП-113 - ввод 1</t>
  </si>
  <si>
    <t>ТП-113 - ввод 2</t>
  </si>
  <si>
    <t>ТП-114 - ввод 1</t>
  </si>
  <si>
    <t>ТП-114 - ввод 2</t>
  </si>
  <si>
    <t>ТП-116 - ввод 1</t>
  </si>
  <si>
    <t>ТП-116 - ввод 2</t>
  </si>
  <si>
    <t>ТП-117 - ввод 1</t>
  </si>
  <si>
    <t>ТП-117 - ввод 2</t>
  </si>
  <si>
    <t>ТП-118 - ввод 1</t>
  </si>
  <si>
    <t>ТП-118 - ввод 2</t>
  </si>
  <si>
    <t>ТП-120 - ввод1</t>
  </si>
  <si>
    <t>ТП-120 - ввод 2</t>
  </si>
  <si>
    <t>ТП-121 - ввод 1</t>
  </si>
  <si>
    <t>ТП-121 - ввод 2</t>
  </si>
  <si>
    <t>ТП-123 - ввод 1</t>
  </si>
  <si>
    <t>ТП-123 - ввод 2</t>
  </si>
  <si>
    <t>ТП-145 - ввод 1</t>
  </si>
  <si>
    <t>г.Дудинка, ул. Ленина 16</t>
  </si>
  <si>
    <t>г.Дудинка, ул. Горького 55</t>
  </si>
  <si>
    <t>г.Дудинка, ул. Андреева  5</t>
  </si>
  <si>
    <t>г.Дудинка, ул. Матросова 13</t>
  </si>
  <si>
    <t>г.Дудинка, ул. Матросова 9</t>
  </si>
  <si>
    <t>г.Дудинка, ул. Островского 11</t>
  </si>
  <si>
    <t>г.Дудинка, ул. Матросова 3А</t>
  </si>
  <si>
    <t>г.Дудинка, ул. Островского 17</t>
  </si>
  <si>
    <t>г.Дудинка, ул. Дудинская 7А</t>
  </si>
  <si>
    <t>г.Дудинка, ул. Матросова 2 Б</t>
  </si>
  <si>
    <t>г.Дудинка, ул. Дудинская 1</t>
  </si>
  <si>
    <t>г.Дудинка, ул. Горького 15</t>
  </si>
  <si>
    <t>г.Дудинка, ул. Матросова 10 В</t>
  </si>
  <si>
    <t>г.Дудинка, ул. 40 лет Победы 6 А</t>
  </si>
  <si>
    <t>г.Дудинка, ул. Бегичева 12</t>
  </si>
  <si>
    <t>г.Дудинка, ул. Бегичева 4</t>
  </si>
  <si>
    <t>г.Дудинка, ул. Островского 18/2</t>
  </si>
  <si>
    <t>г.Дудинка, ул. Дудинская 11</t>
  </si>
  <si>
    <t>г.Дудинка, ул. Щорса 21</t>
  </si>
  <si>
    <t>г.Дудинка, ул. Щорса 16</t>
  </si>
  <si>
    <t>г.Норильск, ул. Дудинская 19</t>
  </si>
  <si>
    <t>г.Дудинка, ул. Дудинская 19</t>
  </si>
  <si>
    <t>г.Дудинка, ул. Строителей 3А</t>
  </si>
  <si>
    <t>г.Дудинка, ул. Строителей 25 А</t>
  </si>
  <si>
    <t>г.Дудинка, ул. Щорса 31</t>
  </si>
  <si>
    <t>г.Дудинка, ул. Щорса 37 А</t>
  </si>
  <si>
    <t>г.Дудинка, ул. Морозова 23</t>
  </si>
  <si>
    <t>Таблица № 2</t>
  </si>
  <si>
    <t>31.12.2023</t>
  </si>
  <si>
    <t>150</t>
  </si>
  <si>
    <t>250</t>
  </si>
  <si>
    <t>400</t>
  </si>
  <si>
    <t>ТП-145 - ввод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</si>
</sst>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0.0%"/>
    <numFmt numFmtId="165" formatCode="0.0%_);\(0.0%\)"/>
    <numFmt numFmtId="166" formatCode="_-* #,##0_$_-;\-* #,##0_$_-;_-* \-_$_-;_-@_-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_-* #,##0.00[$€-1]_-;\-* #,##0.00[$€-1]_-;_-* \-??[$€-1]_-"/>
    <numFmt numFmtId="172" formatCode="#,##0_);[Blue]\(#,##0\)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đ_._-;\-* #,##0_đ_._-;_-* \-_đ_._-;_-@_-"/>
    <numFmt numFmtId="177" formatCode="_-* #,##0.00_đ_._-;\-* #,##0.00_đ_._-;_-* \-??_đ_._-;_-@_-"/>
    <numFmt numFmtId="178" formatCode="_-* #,##0.00&quot;р.&quot;_-;\-* #,##0.00&quot;р.&quot;_-;_-* \-??&quot;р.&quot;_-;_-@_-"/>
    <numFmt numFmtId="179" formatCode="_-* #,##0\ _р_._-;\-* #,##0\ _р_._-;_-* &quot;- &quot;_р_._-;_-@_-"/>
    <numFmt numFmtId="180" formatCode="_-* #,##0.00\ _р_._-;\-* #,##0.00\ _р_._-;_-* \-??\ _р_._-;_-@_-"/>
    <numFmt numFmtId="181" formatCode="_-* #,##0.00_р_._-;\-* #,##0.00_р_._-;_-* \-??_р_._-;_-@_-"/>
    <numFmt numFmtId="182" formatCode="#,##0.0"/>
  </numFmts>
  <fonts count="65" x14ac:knownFonts="1"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</font>
    <font>
      <b/>
      <sz val="10"/>
      <color indexed="12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12"/>
      <name val="Courier New"/>
      <family val="3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3">
    <xf numFmtId="0" fontId="0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38" fontId="4" fillId="0" borderId="0">
      <alignment vertical="top"/>
    </xf>
    <xf numFmtId="0" fontId="8" fillId="0" borderId="0"/>
    <xf numFmtId="0" fontId="8" fillId="0" borderId="0"/>
    <xf numFmtId="0" fontId="1" fillId="0" borderId="0"/>
    <xf numFmtId="38" fontId="4" fillId="0" borderId="0">
      <alignment vertical="top"/>
    </xf>
    <xf numFmtId="0" fontId="1" fillId="0" borderId="0"/>
    <xf numFmtId="0" fontId="1" fillId="0" borderId="0"/>
    <xf numFmtId="0" fontId="1" fillId="0" borderId="0"/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8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6" fillId="0" borderId="1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40" fillId="0" borderId="0" applyNumberFormat="0" applyFill="0" applyBorder="0" applyAlignment="0" applyProtection="0"/>
    <xf numFmtId="173" fontId="3" fillId="0" borderId="2"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173" fontId="37" fillId="7" borderId="2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 applyFill="0" applyBorder="0" applyAlignment="0" applyProtection="0"/>
    <xf numFmtId="14" fontId="12" fillId="0" borderId="0">
      <alignment vertical="top"/>
    </xf>
    <xf numFmtId="38" fontId="13" fillId="0" borderId="0">
      <alignment vertical="top"/>
    </xf>
    <xf numFmtId="171" fontId="3" fillId="0" borderId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 vertical="top"/>
    </xf>
    <xf numFmtId="173" fontId="38" fillId="0" borderId="0"/>
    <xf numFmtId="0" fontId="39" fillId="0" borderId="0" applyNumberFormat="0" applyFill="0" applyBorder="0" applyAlignment="0" applyProtection="0"/>
    <xf numFmtId="0" fontId="21" fillId="8" borderId="3" applyNumberFormat="0" applyAlignment="0" applyProtection="0"/>
    <xf numFmtId="38" fontId="5" fillId="0" borderId="0">
      <alignment vertical="top"/>
    </xf>
    <xf numFmtId="38" fontId="5" fillId="2" borderId="0">
      <alignment vertical="top"/>
    </xf>
    <xf numFmtId="172" fontId="5" fillId="3" borderId="0">
      <alignment vertical="top"/>
    </xf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4" fillId="0" borderId="0"/>
    <xf numFmtId="0" fontId="3" fillId="23" borderId="7" applyNumberFormat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24" fillId="2" borderId="8" applyNumberFormat="0" applyAlignment="0" applyProtection="0"/>
    <xf numFmtId="0" fontId="25" fillId="0" borderId="0" applyNumberFormat="0">
      <alignment horizontal="left"/>
    </xf>
    <xf numFmtId="0" fontId="26" fillId="22" borderId="8" applyNumberFormat="0" applyProtection="0">
      <alignment vertical="center"/>
    </xf>
    <xf numFmtId="0" fontId="27" fillId="22" borderId="8" applyNumberFormat="0" applyProtection="0">
      <alignment vertical="center"/>
    </xf>
    <xf numFmtId="0" fontId="26" fillId="22" borderId="8" applyNumberFormat="0" applyProtection="0">
      <alignment horizontal="left" vertical="center" indent="1"/>
    </xf>
    <xf numFmtId="0" fontId="26" fillId="2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5" borderId="8" applyNumberFormat="0" applyProtection="0">
      <alignment horizontal="right" vertical="center"/>
    </xf>
    <xf numFmtId="0" fontId="26" fillId="10" borderId="8" applyNumberFormat="0" applyProtection="0">
      <alignment horizontal="right" vertical="center"/>
    </xf>
    <xf numFmtId="0" fontId="26" fillId="18" borderId="8" applyNumberFormat="0" applyProtection="0">
      <alignment horizontal="right" vertical="center"/>
    </xf>
    <xf numFmtId="0" fontId="26" fillId="12" borderId="8" applyNumberFormat="0" applyProtection="0">
      <alignment horizontal="right" vertical="center"/>
    </xf>
    <xf numFmtId="0" fontId="26" fillId="16" borderId="8" applyNumberFormat="0" applyProtection="0">
      <alignment horizontal="right" vertical="center"/>
    </xf>
    <xf numFmtId="0" fontId="26" fillId="20" borderId="8" applyNumberFormat="0" applyProtection="0">
      <alignment horizontal="right" vertical="center"/>
    </xf>
    <xf numFmtId="0" fontId="26" fillId="19" borderId="8" applyNumberFormat="0" applyProtection="0">
      <alignment horizontal="right" vertical="center"/>
    </xf>
    <xf numFmtId="0" fontId="26" fillId="24" borderId="8" applyNumberFormat="0" applyProtection="0">
      <alignment horizontal="right" vertical="center"/>
    </xf>
    <xf numFmtId="0" fontId="26" fillId="11" borderId="8" applyNumberFormat="0" applyProtection="0">
      <alignment horizontal="right" vertical="center"/>
    </xf>
    <xf numFmtId="0" fontId="28" fillId="25" borderId="8" applyNumberFormat="0" applyProtection="0">
      <alignment horizontal="left" vertical="center" indent="1"/>
    </xf>
    <xf numFmtId="0" fontId="26" fillId="26" borderId="9" applyNumberFormat="0" applyProtection="0">
      <alignment horizontal="left" vertical="center" indent="1"/>
    </xf>
    <xf numFmtId="0" fontId="29" fillId="27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0" fillId="26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" fillId="0" borderId="0"/>
    <xf numFmtId="0" fontId="26" fillId="23" borderId="8" applyNumberFormat="0" applyProtection="0">
      <alignment vertical="center"/>
    </xf>
    <xf numFmtId="0" fontId="27" fillId="23" borderId="8" applyNumberFormat="0" applyProtection="0">
      <alignment vertical="center"/>
    </xf>
    <xf numFmtId="0" fontId="26" fillId="23" borderId="8" applyNumberFormat="0" applyProtection="0">
      <alignment horizontal="left" vertical="center" indent="1"/>
    </xf>
    <xf numFmtId="0" fontId="26" fillId="23" borderId="8" applyNumberFormat="0" applyProtection="0">
      <alignment horizontal="left" vertical="center" indent="1"/>
    </xf>
    <xf numFmtId="0" fontId="26" fillId="26" borderId="8" applyNumberFormat="0" applyProtection="0">
      <alignment horizontal="right" vertical="center"/>
    </xf>
    <xf numFmtId="0" fontId="27" fillId="26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1" fillId="0" borderId="0"/>
    <xf numFmtId="0" fontId="32" fillId="26" borderId="8" applyNumberFormat="0" applyProtection="0">
      <alignment horizontal="right" vertical="center"/>
    </xf>
    <xf numFmtId="38" fontId="33" fillId="29" borderId="0">
      <alignment horizontal="right" vertical="top"/>
    </xf>
    <xf numFmtId="0" fontId="3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5" fillId="0" borderId="0" applyNumberFormat="0" applyFill="0" applyBorder="0" applyAlignment="0" applyProtection="0"/>
    <xf numFmtId="173" fontId="3" fillId="0" borderId="2">
      <protection locked="0"/>
    </xf>
    <xf numFmtId="0" fontId="41" fillId="0" borderId="0" applyBorder="0">
      <alignment horizontal="center" vertical="center" wrapText="1"/>
    </xf>
    <xf numFmtId="173" fontId="37" fillId="7" borderId="2"/>
    <xf numFmtId="4" fontId="42" fillId="22" borderId="0" applyBorder="0">
      <alignment horizontal="right"/>
    </xf>
    <xf numFmtId="49" fontId="43" fillId="0" borderId="0" applyBorder="0">
      <alignment vertical="center"/>
    </xf>
    <xf numFmtId="3" fontId="37" fillId="0" borderId="0" applyBorder="0">
      <alignment vertical="center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justify" vertical="center" wrapText="1"/>
    </xf>
    <xf numFmtId="0" fontId="47" fillId="22" borderId="0" applyNumberFormat="0" applyBorder="0" applyAlignment="0"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" fillId="0" borderId="0"/>
    <xf numFmtId="38" fontId="4" fillId="0" borderId="0">
      <alignment vertical="top"/>
    </xf>
    <xf numFmtId="3" fontId="48" fillId="0" borderId="0"/>
    <xf numFmtId="49" fontId="44" fillId="0" borderId="0">
      <alignment horizont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8" borderId="0" applyBorder="0">
      <alignment horizontal="right"/>
    </xf>
    <xf numFmtId="4" fontId="3" fillId="3" borderId="0" applyBorder="0">
      <alignment horizontal="right"/>
    </xf>
    <xf numFmtId="182" fontId="3" fillId="0" borderId="0" applyFill="0" applyBorder="0" applyProtection="0">
      <alignment horizontal="center" vertical="center"/>
    </xf>
    <xf numFmtId="178" fontId="36" fillId="0" borderId="0">
      <protection locked="0"/>
    </xf>
    <xf numFmtId="0" fontId="3" fillId="0" borderId="0" applyBorder="0">
      <alignment horizontal="center" vertical="center" wrapText="1"/>
    </xf>
  </cellStyleXfs>
  <cellXfs count="56">
    <xf numFmtId="0" fontId="0" fillId="0" borderId="0" xfId="0"/>
    <xf numFmtId="0" fontId="54" fillId="31" borderId="0" xfId="0" applyFont="1" applyFill="1"/>
    <xf numFmtId="0" fontId="54" fillId="0" borderId="0" xfId="0" applyFont="1"/>
    <xf numFmtId="0" fontId="50" fillId="31" borderId="0" xfId="0" applyFont="1" applyFill="1"/>
    <xf numFmtId="0" fontId="50" fillId="0" borderId="0" xfId="0" applyFont="1"/>
    <xf numFmtId="1" fontId="55" fillId="30" borderId="11" xfId="0" applyNumberFormat="1" applyFont="1" applyFill="1" applyBorder="1" applyAlignment="1" applyProtection="1">
      <alignment horizontal="center" vertical="center" wrapText="1" readingOrder="1"/>
    </xf>
    <xf numFmtId="0" fontId="50" fillId="0" borderId="0" xfId="0" applyFont="1" applyAlignment="1">
      <alignment horizontal="center"/>
    </xf>
    <xf numFmtId="49" fontId="55" fillId="30" borderId="11" xfId="0" applyNumberFormat="1" applyFont="1" applyFill="1" applyBorder="1" applyAlignment="1" applyProtection="1">
      <alignment horizontal="center" vertical="center" wrapText="1" readingOrder="1"/>
    </xf>
    <xf numFmtId="1" fontId="53" fillId="0" borderId="1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56" fillId="30" borderId="11" xfId="0" applyNumberFormat="1" applyFont="1" applyFill="1" applyBorder="1" applyAlignment="1" applyProtection="1">
      <alignment horizontal="center" vertical="center" wrapText="1" readingOrder="1"/>
    </xf>
    <xf numFmtId="49" fontId="55" fillId="30" borderId="0" xfId="0" applyNumberFormat="1" applyFont="1" applyFill="1" applyBorder="1" applyAlignment="1" applyProtection="1">
      <alignment horizontal="left" vertical="center" wrapText="1" readingOrder="1"/>
    </xf>
    <xf numFmtId="49" fontId="55" fillId="30" borderId="11" xfId="0" applyNumberFormat="1" applyFont="1" applyFill="1" applyBorder="1" applyAlignment="1" applyProtection="1">
      <alignment horizontal="left" vertical="center" wrapText="1" readingOrder="1"/>
    </xf>
    <xf numFmtId="49" fontId="55" fillId="30" borderId="0" xfId="0" applyNumberFormat="1" applyFont="1" applyFill="1" applyBorder="1" applyAlignment="1" applyProtection="1">
      <alignment horizontal="center" vertical="center" wrapText="1" readingOrder="1"/>
    </xf>
    <xf numFmtId="1" fontId="55" fillId="30" borderId="0" xfId="0" applyNumberFormat="1" applyFont="1" applyFill="1" applyBorder="1" applyAlignment="1" applyProtection="1">
      <alignment horizontal="center" vertical="center" wrapText="1" readingOrder="1"/>
    </xf>
    <xf numFmtId="2" fontId="56" fillId="30" borderId="0" xfId="0" applyNumberFormat="1" applyFont="1" applyFill="1" applyBorder="1" applyAlignment="1" applyProtection="1">
      <alignment horizontal="center" vertical="center" wrapText="1" readingOrder="1"/>
    </xf>
    <xf numFmtId="1" fontId="53" fillId="0" borderId="0" xfId="0" applyNumberFormat="1" applyFont="1" applyFill="1" applyBorder="1" applyAlignment="1">
      <alignment horizontal="center" vertical="center" wrapText="1"/>
    </xf>
    <xf numFmtId="1" fontId="55" fillId="31" borderId="0" xfId="0" applyNumberFormat="1" applyFont="1" applyFill="1" applyBorder="1" applyAlignment="1" applyProtection="1">
      <alignment horizontal="center" vertical="center" wrapText="1" readingOrder="1"/>
    </xf>
    <xf numFmtId="0" fontId="58" fillId="0" borderId="0" xfId="0" applyFont="1"/>
    <xf numFmtId="0" fontId="59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/>
    <xf numFmtId="0" fontId="52" fillId="0" borderId="12" xfId="0" applyFont="1" applyFill="1" applyBorder="1" applyAlignment="1">
      <alignment horizontal="center" vertical="center"/>
    </xf>
    <xf numFmtId="2" fontId="55" fillId="0" borderId="1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Border="1" applyAlignment="1">
      <alignment horizontal="left" wrapText="1"/>
    </xf>
    <xf numFmtId="0" fontId="64" fillId="0" borderId="0" xfId="0" applyFont="1" applyAlignment="1">
      <alignment vertical="center"/>
    </xf>
    <xf numFmtId="0" fontId="0" fillId="0" borderId="0" xfId="0" applyBorder="1" applyAlignment="1">
      <alignment horizontal="left" wrapText="1"/>
    </xf>
    <xf numFmtId="0" fontId="64" fillId="0" borderId="0" xfId="0" applyFont="1" applyAlignment="1">
      <alignment horizontal="center"/>
    </xf>
    <xf numFmtId="2" fontId="52" fillId="0" borderId="11" xfId="0" applyNumberFormat="1" applyFont="1" applyFill="1" applyBorder="1" applyAlignment="1">
      <alignment horizontal="center" vertical="center" textRotation="90" wrapText="1"/>
    </xf>
    <xf numFmtId="2" fontId="52" fillId="0" borderId="12" xfId="0" applyNumberFormat="1" applyFont="1" applyFill="1" applyBorder="1" applyAlignment="1">
      <alignment horizontal="center" vertical="center" textRotation="90" wrapText="1"/>
    </xf>
    <xf numFmtId="49" fontId="55" fillId="0" borderId="12" xfId="0" applyNumberFormat="1" applyFont="1" applyBorder="1" applyAlignment="1" applyProtection="1">
      <alignment horizontal="center" vertical="center" wrapText="1" readingOrder="1"/>
    </xf>
    <xf numFmtId="49" fontId="55" fillId="0" borderId="13" xfId="0" applyNumberFormat="1" applyFont="1" applyBorder="1" applyAlignment="1" applyProtection="1">
      <alignment horizontal="center" vertical="center" wrapText="1" readingOrder="1"/>
    </xf>
    <xf numFmtId="49" fontId="55" fillId="0" borderId="16" xfId="0" applyNumberFormat="1" applyFont="1" applyBorder="1" applyAlignment="1" applyProtection="1">
      <alignment horizontal="center" vertical="center" wrapText="1" readingOrder="1"/>
    </xf>
    <xf numFmtId="49" fontId="55" fillId="0" borderId="20" xfId="0" applyNumberFormat="1" applyFont="1" applyBorder="1" applyAlignment="1" applyProtection="1">
      <alignment horizontal="center" vertical="center" wrapText="1" readingOrder="1"/>
    </xf>
    <xf numFmtId="49" fontId="55" fillId="31" borderId="1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50" fillId="0" borderId="0" xfId="0" applyFont="1" applyAlignment="1">
      <alignment horizontal="left"/>
    </xf>
    <xf numFmtId="0" fontId="59" fillId="32" borderId="17" xfId="0" applyFont="1" applyFill="1" applyBorder="1" applyAlignment="1">
      <alignment horizontal="center" vertical="center" wrapText="1"/>
    </xf>
    <xf numFmtId="0" fontId="59" fillId="32" borderId="0" xfId="0" applyFont="1" applyFill="1" applyBorder="1" applyAlignment="1">
      <alignment horizontal="center" vertical="center" wrapText="1"/>
    </xf>
    <xf numFmtId="0" fontId="50" fillId="31" borderId="0" xfId="0" applyFont="1" applyFill="1" applyAlignment="1">
      <alignment horizontal="right"/>
    </xf>
    <xf numFmtId="0" fontId="52" fillId="0" borderId="11" xfId="0" applyFont="1" applyFill="1" applyBorder="1" applyAlignment="1">
      <alignment horizontal="center" vertical="center" textRotation="90" wrapText="1"/>
    </xf>
    <xf numFmtId="0" fontId="52" fillId="0" borderId="12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49" fontId="57" fillId="0" borderId="0" xfId="0" applyNumberFormat="1" applyFont="1" applyAlignment="1" applyProtection="1">
      <alignment horizontal="center" vertical="center" wrapText="1" readingOrder="1"/>
    </xf>
    <xf numFmtId="49" fontId="55" fillId="0" borderId="14" xfId="0" applyNumberFormat="1" applyFont="1" applyBorder="1" applyAlignment="1" applyProtection="1">
      <alignment horizontal="center" vertical="center" wrapText="1" readingOrder="1"/>
    </xf>
    <xf numFmtId="49" fontId="55" fillId="0" borderId="18" xfId="0" applyNumberFormat="1" applyFont="1" applyBorder="1" applyAlignment="1" applyProtection="1">
      <alignment horizontal="center" vertical="center" wrapText="1" readingOrder="1"/>
    </xf>
    <xf numFmtId="49" fontId="55" fillId="0" borderId="15" xfId="0" applyNumberFormat="1" applyFont="1" applyBorder="1" applyAlignment="1" applyProtection="1">
      <alignment horizontal="center" vertical="center" wrapText="1" readingOrder="1"/>
    </xf>
    <xf numFmtId="49" fontId="55" fillId="0" borderId="19" xfId="0" applyNumberFormat="1" applyFont="1" applyBorder="1" applyAlignment="1" applyProtection="1">
      <alignment horizontal="center" vertical="center" wrapText="1" readingOrder="1"/>
    </xf>
    <xf numFmtId="49" fontId="55" fillId="0" borderId="11" xfId="0" applyNumberFormat="1" applyFont="1" applyBorder="1" applyAlignment="1" applyProtection="1">
      <alignment horizontal="center" vertical="center" wrapText="1" readingOrder="1"/>
    </xf>
    <xf numFmtId="0" fontId="62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</cellXfs>
  <cellStyles count="183">
    <cellStyle name="%" xfId="1" xr:uid="{00000000-0005-0000-0000-000000000000}"/>
    <cellStyle name="%_Inputs" xfId="2" xr:uid="{00000000-0005-0000-0000-000001000000}"/>
    <cellStyle name="%_Inputs (const)" xfId="3" xr:uid="{00000000-0005-0000-0000-000002000000}"/>
    <cellStyle name="%_Inputs Co" xfId="4" xr:uid="{00000000-0005-0000-0000-000003000000}"/>
    <cellStyle name="_Model_RAB Мой" xfId="5" xr:uid="{00000000-0005-0000-0000-000004000000}"/>
    <cellStyle name="_Model_RAB_MRSK_svod" xfId="6" xr:uid="{00000000-0005-0000-0000-000005000000}"/>
    <cellStyle name="_выручка по присоединениям2" xfId="7" xr:uid="{00000000-0005-0000-0000-000006000000}"/>
    <cellStyle name="_Исходные данные для модели" xfId="8" xr:uid="{00000000-0005-0000-0000-000007000000}"/>
    <cellStyle name="_МОДЕЛЬ_1 (2)" xfId="9" xr:uid="{00000000-0005-0000-0000-000008000000}"/>
    <cellStyle name="_НВВ 2009 постатейно свод по филиалам_09_02_09" xfId="10" xr:uid="{00000000-0005-0000-0000-000009000000}"/>
    <cellStyle name="_НВВ 2009 постатейно свод по филиалам_для Валентина" xfId="11" xr:uid="{00000000-0005-0000-0000-00000A000000}"/>
    <cellStyle name="_Омск" xfId="12" xr:uid="{00000000-0005-0000-0000-00000B000000}"/>
    <cellStyle name="_пр 5 тариф RAB" xfId="13" xr:uid="{00000000-0005-0000-0000-00000C000000}"/>
    <cellStyle name="_Предожение _ДБП_2009 г ( согласованные БП)  (2)" xfId="14" xr:uid="{00000000-0005-0000-0000-00000D000000}"/>
    <cellStyle name="_Приложение МТС-3-КС" xfId="15" xr:uid="{00000000-0005-0000-0000-00000E000000}"/>
    <cellStyle name="_Приложение-МТС--2-1" xfId="16" xr:uid="{00000000-0005-0000-0000-00000F000000}"/>
    <cellStyle name="_Расчет RAB_22072008" xfId="17" xr:uid="{00000000-0005-0000-0000-000010000000}"/>
    <cellStyle name="_Расчет RAB_Лен и МОЭСК_с 2010 года_14.04.2009_со сглаж_version 3.0_без ФСК" xfId="18" xr:uid="{00000000-0005-0000-0000-000011000000}"/>
    <cellStyle name="_Свод по ИПР (2)" xfId="19" xr:uid="{00000000-0005-0000-0000-000012000000}"/>
    <cellStyle name="_таблицы для расчетов28-04-08_2006-2009_прибыль корр_по ИА" xfId="20" xr:uid="{00000000-0005-0000-0000-000013000000}"/>
    <cellStyle name="_таблицы для расчетов28-04-08_2006-2009с ИА" xfId="21" xr:uid="{00000000-0005-0000-0000-000014000000}"/>
    <cellStyle name="_Форма 6  РТК.xls(отчет по Адр пр. ЛО)" xfId="22" xr:uid="{00000000-0005-0000-0000-000015000000}"/>
    <cellStyle name="_Формат разбивки по МРСК_РСК" xfId="23" xr:uid="{00000000-0005-0000-0000-000016000000}"/>
    <cellStyle name="_Формат_для Согласования" xfId="24" xr:uid="{00000000-0005-0000-0000-000017000000}"/>
    <cellStyle name="”ќђќ‘ћ‚›‰" xfId="25" xr:uid="{00000000-0005-0000-0000-000018000000}"/>
    <cellStyle name="”љ‘ђћ‚ђќќ›‰" xfId="26" xr:uid="{00000000-0005-0000-0000-000019000000}"/>
    <cellStyle name="„…ќ…†ќ›‰" xfId="27" xr:uid="{00000000-0005-0000-0000-00001A000000}"/>
    <cellStyle name="‡ђѓћ‹ћ‚ћљ1" xfId="28" xr:uid="{00000000-0005-0000-0000-00001B000000}"/>
    <cellStyle name="‡ђѓћ‹ћ‚ћљ2" xfId="29" xr:uid="{00000000-0005-0000-0000-00001C000000}"/>
    <cellStyle name="’ћѓћ‚›‰" xfId="30" xr:uid="{00000000-0005-0000-0000-00001D000000}"/>
    <cellStyle name="20% - Accent1" xfId="31" xr:uid="{00000000-0005-0000-0000-00001E000000}"/>
    <cellStyle name="20% - Accent2" xfId="32" xr:uid="{00000000-0005-0000-0000-00001F000000}"/>
    <cellStyle name="20% - Accent3" xfId="33" xr:uid="{00000000-0005-0000-0000-000020000000}"/>
    <cellStyle name="20% - Accent4" xfId="34" xr:uid="{00000000-0005-0000-0000-000021000000}"/>
    <cellStyle name="20% - Accent5" xfId="35" xr:uid="{00000000-0005-0000-0000-000022000000}"/>
    <cellStyle name="20% - Accent6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60% - Accent1" xfId="43" xr:uid="{00000000-0005-0000-0000-00002A000000}"/>
    <cellStyle name="60% - Accent2" xfId="44" xr:uid="{00000000-0005-0000-0000-00002B000000}"/>
    <cellStyle name="60% - Accent3" xfId="45" xr:uid="{00000000-0005-0000-0000-00002C000000}"/>
    <cellStyle name="60% - Accent4" xfId="46" xr:uid="{00000000-0005-0000-0000-00002D000000}"/>
    <cellStyle name="60% - Accent5" xfId="47" xr:uid="{00000000-0005-0000-0000-00002E000000}"/>
    <cellStyle name="60% - Accent6" xfId="48" xr:uid="{00000000-0005-0000-0000-00002F000000}"/>
    <cellStyle name="Accent1" xfId="49" xr:uid="{00000000-0005-0000-0000-000030000000}"/>
    <cellStyle name="Accent2" xfId="50" xr:uid="{00000000-0005-0000-0000-000031000000}"/>
    <cellStyle name="Accent3" xfId="51" xr:uid="{00000000-0005-0000-0000-000032000000}"/>
    <cellStyle name="Accent4" xfId="52" xr:uid="{00000000-0005-0000-0000-000033000000}"/>
    <cellStyle name="Accent5" xfId="53" xr:uid="{00000000-0005-0000-0000-000034000000}"/>
    <cellStyle name="Accent6" xfId="54" xr:uid="{00000000-0005-0000-0000-000035000000}"/>
    <cellStyle name="Ăčďĺđńńűëęŕ" xfId="55" xr:uid="{00000000-0005-0000-0000-000036000000}"/>
    <cellStyle name="Áĺççŕůčňíűé" xfId="56" xr:uid="{00000000-0005-0000-0000-000037000000}"/>
    <cellStyle name="Äĺíĺćíűé [0]_(ňŕá 3č)" xfId="57" xr:uid="{00000000-0005-0000-0000-000038000000}"/>
    <cellStyle name="Äĺíĺćíűé_(ňŕá 3č)" xfId="58" xr:uid="{00000000-0005-0000-0000-000039000000}"/>
    <cellStyle name="Bad" xfId="59" xr:uid="{00000000-0005-0000-0000-00003A000000}"/>
    <cellStyle name="Calculation" xfId="60" xr:uid="{00000000-0005-0000-0000-00003B000000}"/>
    <cellStyle name="Check Cell" xfId="61" xr:uid="{00000000-0005-0000-0000-00003C000000}"/>
    <cellStyle name="Comma [0]_laroux" xfId="62" xr:uid="{00000000-0005-0000-0000-00003D000000}"/>
    <cellStyle name="Comma_laroux" xfId="63" xr:uid="{00000000-0005-0000-0000-00003E000000}"/>
    <cellStyle name="Comma0" xfId="64" xr:uid="{00000000-0005-0000-0000-00003F000000}"/>
    <cellStyle name="Çŕůčňíűé" xfId="65" xr:uid="{00000000-0005-0000-0000-000040000000}"/>
    <cellStyle name="Currency [0]" xfId="66" xr:uid="{00000000-0005-0000-0000-000041000000}"/>
    <cellStyle name="Currency_laroux" xfId="67" xr:uid="{00000000-0005-0000-0000-000042000000}"/>
    <cellStyle name="Currency0" xfId="68" xr:uid="{00000000-0005-0000-0000-000043000000}"/>
    <cellStyle name="Date" xfId="69" xr:uid="{00000000-0005-0000-0000-000044000000}"/>
    <cellStyle name="Dates" xfId="70" xr:uid="{00000000-0005-0000-0000-000045000000}"/>
    <cellStyle name="E-mail" xfId="71" xr:uid="{00000000-0005-0000-0000-000046000000}"/>
    <cellStyle name="Euro" xfId="72" xr:uid="{00000000-0005-0000-0000-000047000000}"/>
    <cellStyle name="Explanatory Text" xfId="73" xr:uid="{00000000-0005-0000-0000-000048000000}"/>
    <cellStyle name="Fixed" xfId="74" xr:uid="{00000000-0005-0000-0000-000049000000}"/>
    <cellStyle name="Good" xfId="75" xr:uid="{00000000-0005-0000-0000-00004A000000}"/>
    <cellStyle name="Heading" xfId="76" xr:uid="{00000000-0005-0000-0000-00004B000000}"/>
    <cellStyle name="Heading 1" xfId="77" xr:uid="{00000000-0005-0000-0000-00004C000000}"/>
    <cellStyle name="Heading 2" xfId="78" xr:uid="{00000000-0005-0000-0000-00004D000000}"/>
    <cellStyle name="Heading 3" xfId="79" xr:uid="{00000000-0005-0000-0000-00004E000000}"/>
    <cellStyle name="Heading 4" xfId="80" xr:uid="{00000000-0005-0000-0000-00004F000000}"/>
    <cellStyle name="Heading2" xfId="81" xr:uid="{00000000-0005-0000-0000-000050000000}"/>
    <cellStyle name="Îáű÷íűé__FES" xfId="82" xr:uid="{00000000-0005-0000-0000-000051000000}"/>
    <cellStyle name="Îňęđűâŕâřŕ˙ń˙ ăčďĺđńńűëęŕ" xfId="83" xr:uid="{00000000-0005-0000-0000-000052000000}"/>
    <cellStyle name="Input" xfId="84" xr:uid="{00000000-0005-0000-0000-000053000000}"/>
    <cellStyle name="Inputs" xfId="85" xr:uid="{00000000-0005-0000-0000-000054000000}"/>
    <cellStyle name="Inputs (const)" xfId="86" xr:uid="{00000000-0005-0000-0000-000055000000}"/>
    <cellStyle name="Inputs Co" xfId="87" xr:uid="{00000000-0005-0000-0000-000056000000}"/>
    <cellStyle name="Linked Cell" xfId="88" xr:uid="{00000000-0005-0000-0000-000057000000}"/>
    <cellStyle name="Neutral" xfId="89" xr:uid="{00000000-0005-0000-0000-000058000000}"/>
    <cellStyle name="Normal_38" xfId="90" xr:uid="{00000000-0005-0000-0000-000059000000}"/>
    <cellStyle name="Normal1" xfId="91" xr:uid="{00000000-0005-0000-0000-00005A000000}"/>
    <cellStyle name="Note" xfId="92" xr:uid="{00000000-0005-0000-0000-00005B000000}"/>
    <cellStyle name="Ôčíŕíńîâűé [0]_(ňŕá 3č)" xfId="93" xr:uid="{00000000-0005-0000-0000-00005C000000}"/>
    <cellStyle name="Ôčíŕíńîâűé_(ňŕá 3č)" xfId="94" xr:uid="{00000000-0005-0000-0000-00005D000000}"/>
    <cellStyle name="Output" xfId="95" xr:uid="{00000000-0005-0000-0000-00005E000000}"/>
    <cellStyle name="Price_Body" xfId="96" xr:uid="{00000000-0005-0000-0000-00005F000000}"/>
    <cellStyle name="SAPBEXaggData" xfId="97" xr:uid="{00000000-0005-0000-0000-000060000000}"/>
    <cellStyle name="SAPBEXaggDataEmph" xfId="98" xr:uid="{00000000-0005-0000-0000-000061000000}"/>
    <cellStyle name="SAPBEXaggItem" xfId="99" xr:uid="{00000000-0005-0000-0000-000062000000}"/>
    <cellStyle name="SAPBEXaggItemX" xfId="100" xr:uid="{00000000-0005-0000-0000-000063000000}"/>
    <cellStyle name="SAPBEXchaText" xfId="101" xr:uid="{00000000-0005-0000-0000-000064000000}"/>
    <cellStyle name="SAPBEXexcBad7" xfId="102" xr:uid="{00000000-0005-0000-0000-000065000000}"/>
    <cellStyle name="SAPBEXexcBad8" xfId="103" xr:uid="{00000000-0005-0000-0000-000066000000}"/>
    <cellStyle name="SAPBEXexcBad9" xfId="104" xr:uid="{00000000-0005-0000-0000-000067000000}"/>
    <cellStyle name="SAPBEXexcCritical4" xfId="105" xr:uid="{00000000-0005-0000-0000-000068000000}"/>
    <cellStyle name="SAPBEXexcCritical5" xfId="106" xr:uid="{00000000-0005-0000-0000-000069000000}"/>
    <cellStyle name="SAPBEXexcCritical6" xfId="107" xr:uid="{00000000-0005-0000-0000-00006A000000}"/>
    <cellStyle name="SAPBEXexcGood1" xfId="108" xr:uid="{00000000-0005-0000-0000-00006B000000}"/>
    <cellStyle name="SAPBEXexcGood2" xfId="109" xr:uid="{00000000-0005-0000-0000-00006C000000}"/>
    <cellStyle name="SAPBEXexcGood3" xfId="110" xr:uid="{00000000-0005-0000-0000-00006D000000}"/>
    <cellStyle name="SAPBEXfilterDrill" xfId="111" xr:uid="{00000000-0005-0000-0000-00006E000000}"/>
    <cellStyle name="SAPBEXfilterItem" xfId="112" xr:uid="{00000000-0005-0000-0000-00006F000000}"/>
    <cellStyle name="SAPBEXfilterText" xfId="113" xr:uid="{00000000-0005-0000-0000-000070000000}"/>
    <cellStyle name="SAPBEXformats" xfId="114" xr:uid="{00000000-0005-0000-0000-000071000000}"/>
    <cellStyle name="SAPBEXheaderItem" xfId="115" xr:uid="{00000000-0005-0000-0000-000072000000}"/>
    <cellStyle name="SAPBEXheaderText" xfId="116" xr:uid="{00000000-0005-0000-0000-000073000000}"/>
    <cellStyle name="SAPBEXHLevel0" xfId="117" xr:uid="{00000000-0005-0000-0000-000074000000}"/>
    <cellStyle name="SAPBEXHLevel0X" xfId="118" xr:uid="{00000000-0005-0000-0000-000075000000}"/>
    <cellStyle name="SAPBEXHLevel1" xfId="119" xr:uid="{00000000-0005-0000-0000-000076000000}"/>
    <cellStyle name="SAPBEXHLevel1X" xfId="120" xr:uid="{00000000-0005-0000-0000-000077000000}"/>
    <cellStyle name="SAPBEXHLevel2" xfId="121" xr:uid="{00000000-0005-0000-0000-000078000000}"/>
    <cellStyle name="SAPBEXHLevel2X" xfId="122" xr:uid="{00000000-0005-0000-0000-000079000000}"/>
    <cellStyle name="SAPBEXHLevel3" xfId="123" xr:uid="{00000000-0005-0000-0000-00007A000000}"/>
    <cellStyle name="SAPBEXHLevel3X" xfId="124" xr:uid="{00000000-0005-0000-0000-00007B000000}"/>
    <cellStyle name="SAPBEXinputData" xfId="125" xr:uid="{00000000-0005-0000-0000-00007C000000}"/>
    <cellStyle name="SAPBEXresData" xfId="126" xr:uid="{00000000-0005-0000-0000-00007D000000}"/>
    <cellStyle name="SAPBEXresDataEmph" xfId="127" xr:uid="{00000000-0005-0000-0000-00007E000000}"/>
    <cellStyle name="SAPBEXresItem" xfId="128" xr:uid="{00000000-0005-0000-0000-00007F000000}"/>
    <cellStyle name="SAPBEXresItemX" xfId="129" xr:uid="{00000000-0005-0000-0000-000080000000}"/>
    <cellStyle name="SAPBEXstdData" xfId="130" xr:uid="{00000000-0005-0000-0000-000081000000}"/>
    <cellStyle name="SAPBEXstdDataEmph" xfId="131" xr:uid="{00000000-0005-0000-0000-000082000000}"/>
    <cellStyle name="SAPBEXstdItem" xfId="132" xr:uid="{00000000-0005-0000-0000-000083000000}"/>
    <cellStyle name="SAPBEXstdItemX" xfId="133" xr:uid="{00000000-0005-0000-0000-000084000000}"/>
    <cellStyle name="SAPBEXtitle" xfId="134" xr:uid="{00000000-0005-0000-0000-000085000000}"/>
    <cellStyle name="SAPBEXundefined" xfId="135" xr:uid="{00000000-0005-0000-0000-000086000000}"/>
    <cellStyle name="Table Heading" xfId="136" xr:uid="{00000000-0005-0000-0000-000087000000}"/>
    <cellStyle name="Title" xfId="137" xr:uid="{00000000-0005-0000-0000-000088000000}"/>
    <cellStyle name="Total" xfId="138" xr:uid="{00000000-0005-0000-0000-000089000000}"/>
    <cellStyle name="Warning Text" xfId="139" xr:uid="{00000000-0005-0000-0000-00008A000000}"/>
    <cellStyle name="Беззащитный" xfId="140" xr:uid="{00000000-0005-0000-0000-00008B000000}"/>
    <cellStyle name="ЗаголовокСтолбца" xfId="141" xr:uid="{00000000-0005-0000-0000-00008D000000}"/>
    <cellStyle name="Защитный" xfId="142" xr:uid="{00000000-0005-0000-0000-00008E000000}"/>
    <cellStyle name="Значение" xfId="143" xr:uid="{00000000-0005-0000-0000-00008F000000}"/>
    <cellStyle name="Зоголовок" xfId="144" xr:uid="{00000000-0005-0000-0000-000090000000}"/>
    <cellStyle name="Итого" xfId="145" xr:uid="{00000000-0005-0000-0000-000091000000}"/>
    <cellStyle name="Мои наименования показателей" xfId="146" xr:uid="{00000000-0005-0000-0000-000092000000}"/>
    <cellStyle name="Мой заголовок" xfId="147" xr:uid="{00000000-0005-0000-0000-000093000000}"/>
    <cellStyle name="Мой заголовок листа" xfId="148" xr:uid="{00000000-0005-0000-0000-000094000000}"/>
    <cellStyle name="Обычный" xfId="0" builtinId="0"/>
    <cellStyle name="Обычный 2" xfId="149" xr:uid="{00000000-0005-0000-0000-000096000000}"/>
    <cellStyle name="Обычный 2 2" xfId="150" xr:uid="{00000000-0005-0000-0000-000097000000}"/>
    <cellStyle name="Обычный 2 3" xfId="151" xr:uid="{00000000-0005-0000-0000-000098000000}"/>
    <cellStyle name="Обычный 2_Свод РТ, ИТК" xfId="152" xr:uid="{00000000-0005-0000-0000-000099000000}"/>
    <cellStyle name="Обычный 3" xfId="153" xr:uid="{00000000-0005-0000-0000-00009A000000}"/>
    <cellStyle name="Обычный 4" xfId="154" xr:uid="{00000000-0005-0000-0000-00009B000000}"/>
    <cellStyle name="Обычный 4 2" xfId="155" xr:uid="{00000000-0005-0000-0000-00009C000000}"/>
    <cellStyle name="Обычный 4_Исходные данные для модели" xfId="156" xr:uid="{00000000-0005-0000-0000-00009D000000}"/>
    <cellStyle name="Обычный 5" xfId="157" xr:uid="{00000000-0005-0000-0000-00009E000000}"/>
    <cellStyle name="Обычный 6" xfId="158" xr:uid="{00000000-0005-0000-0000-00009F000000}"/>
    <cellStyle name="Обычный 7" xfId="159" xr:uid="{00000000-0005-0000-0000-0000A0000000}"/>
    <cellStyle name="По центру с переносом" xfId="160" xr:uid="{00000000-0005-0000-0000-0000A1000000}"/>
    <cellStyle name="По ширине с переносом" xfId="161" xr:uid="{00000000-0005-0000-0000-0000A2000000}"/>
    <cellStyle name="Поле ввода" xfId="162" xr:uid="{00000000-0005-0000-0000-0000A3000000}"/>
    <cellStyle name="Процентный 2" xfId="163" xr:uid="{00000000-0005-0000-0000-0000A4000000}"/>
    <cellStyle name="Процентный 2 2" xfId="164" xr:uid="{00000000-0005-0000-0000-0000A5000000}"/>
    <cellStyle name="Процентный 2 3" xfId="165" xr:uid="{00000000-0005-0000-0000-0000A6000000}"/>
    <cellStyle name="Процентный 3" xfId="166" xr:uid="{00000000-0005-0000-0000-0000A7000000}"/>
    <cellStyle name="Стиль 1" xfId="167" xr:uid="{00000000-0005-0000-0000-0000A8000000}"/>
    <cellStyle name="Стиль 1 2" xfId="168" xr:uid="{00000000-0005-0000-0000-0000A9000000}"/>
    <cellStyle name="ТЕКСТ" xfId="169" xr:uid="{00000000-0005-0000-0000-0000AA000000}"/>
    <cellStyle name="Текстовый" xfId="170" xr:uid="{00000000-0005-0000-0000-0000AB000000}"/>
    <cellStyle name="Тысячи [0]_22гк" xfId="171" xr:uid="{00000000-0005-0000-0000-0000AC000000}"/>
    <cellStyle name="Тысячи_22гк" xfId="172" xr:uid="{00000000-0005-0000-0000-0000AD000000}"/>
    <cellStyle name="Финансовый 2" xfId="173" xr:uid="{00000000-0005-0000-0000-0000AF000000}"/>
    <cellStyle name="Финансовый 3" xfId="174" xr:uid="{00000000-0005-0000-0000-0000B0000000}"/>
    <cellStyle name="Формула" xfId="175" xr:uid="{00000000-0005-0000-0000-0000B1000000}"/>
    <cellStyle name="Формула 2" xfId="176" xr:uid="{00000000-0005-0000-0000-0000B2000000}"/>
    <cellStyle name="Формула_A РТ 2009 Рязаньэнерго" xfId="177" xr:uid="{00000000-0005-0000-0000-0000B3000000}"/>
    <cellStyle name="ФормулаВБ" xfId="178" xr:uid="{00000000-0005-0000-0000-0000B4000000}"/>
    <cellStyle name="ФормулаНаКонтроль" xfId="179" xr:uid="{00000000-0005-0000-0000-0000B5000000}"/>
    <cellStyle name="Цифры по центру с десятыми" xfId="180" xr:uid="{00000000-0005-0000-0000-0000B6000000}"/>
    <cellStyle name="Џђћ–…ќ’ќ›‰" xfId="181" xr:uid="{00000000-0005-0000-0000-0000B7000000}"/>
    <cellStyle name="Шапка таблицы" xfId="182" xr:uid="{00000000-0005-0000-0000-0000B8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"/>
  <sheetViews>
    <sheetView topLeftCell="A48" zoomScaleNormal="100" zoomScaleSheetLayoutView="145" workbookViewId="0">
      <selection activeCell="I66" sqref="I66"/>
    </sheetView>
  </sheetViews>
  <sheetFormatPr defaultRowHeight="15" customHeight="1" outlineLevelRow="1" x14ac:dyDescent="0.25"/>
  <cols>
    <col min="1" max="1" width="4.5703125" style="2" customWidth="1"/>
    <col min="2" max="2" width="18.42578125" style="2" customWidth="1"/>
    <col min="3" max="3" width="12.85546875" style="11" customWidth="1"/>
    <col min="4" max="4" width="31" style="2" customWidth="1"/>
    <col min="5" max="10" width="6.7109375" style="1" customWidth="1"/>
    <col min="11" max="11" width="9.140625" style="2" customWidth="1"/>
    <col min="12" max="13" width="9.140625" style="12" customWidth="1"/>
    <col min="14" max="14" width="9.140625" style="2" customWidth="1"/>
    <col min="15" max="16384" width="9.140625" style="2"/>
  </cols>
  <sheetData>
    <row r="1" spans="1:14" customFormat="1" ht="45.75" customHeight="1" outlineLevel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29" t="s">
        <v>75</v>
      </c>
      <c r="L1" s="29"/>
      <c r="M1" s="29"/>
      <c r="N1" s="29"/>
    </row>
    <row r="2" spans="1:14" customFormat="1" ht="33.75" customHeight="1" outlineLevel="1" x14ac:dyDescent="0.25">
      <c r="A2" s="40"/>
      <c r="B2" s="40"/>
      <c r="C2" s="40"/>
      <c r="D2" s="21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customFormat="1" ht="15" customHeight="1" outlineLevel="1" x14ac:dyDescent="0.25">
      <c r="A3" s="40"/>
      <c r="B3" s="40"/>
      <c r="C3" s="40"/>
      <c r="D3" s="22"/>
    </row>
    <row r="4" spans="1:14" customFormat="1" ht="15" customHeight="1" outlineLevel="1" x14ac:dyDescent="0.25">
      <c r="A4" s="54" t="s">
        <v>71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customFormat="1" ht="15" customHeight="1" outlineLevel="1" x14ac:dyDescent="0.2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customFormat="1" ht="15" customHeight="1" outlineLevel="1" x14ac:dyDescent="0.25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customFormat="1" ht="15" customHeight="1" outlineLevel="1" x14ac:dyDescent="0.25">
      <c r="A7" s="55" t="s">
        <v>73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customFormat="1" ht="15" customHeight="1" outlineLevel="1" x14ac:dyDescent="0.25">
      <c r="A8" s="28"/>
      <c r="B8" s="28"/>
      <c r="C8" s="28"/>
    </row>
    <row r="9" spans="1:14" customFormat="1" ht="15" customHeight="1" outlineLevel="1" x14ac:dyDescent="0.25"/>
    <row r="10" spans="1:14" customFormat="1" ht="32.25" customHeight="1" outlineLevel="1" x14ac:dyDescent="0.25">
      <c r="A10" s="42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21" customFormat="1" ht="15" customHeight="1" outlineLevel="1" x14ac:dyDescent="0.25">
      <c r="B11" s="23"/>
    </row>
    <row r="12" spans="1:14" s="24" customFormat="1" ht="15" customHeight="1" outlineLevel="1" x14ac:dyDescent="0.25">
      <c r="A12" s="25" t="s">
        <v>22</v>
      </c>
      <c r="B12" s="25"/>
      <c r="C12" s="25"/>
    </row>
    <row r="13" spans="1:14" ht="15" customHeight="1" outlineLevel="1" x14ac:dyDescent="0.25">
      <c r="A13" s="47" t="s">
        <v>74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" customHeight="1" outlineLevel="1" x14ac:dyDescent="0.25">
      <c r="A14" s="48" t="s">
        <v>70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8.25" customHeight="1" outlineLevel="1" x14ac:dyDescent="0.25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42" customHeight="1" x14ac:dyDescent="0.25">
      <c r="A16" s="49" t="s">
        <v>19</v>
      </c>
      <c r="B16" s="51" t="s">
        <v>15</v>
      </c>
      <c r="C16" s="53" t="s">
        <v>17</v>
      </c>
      <c r="D16" s="36" t="s">
        <v>0</v>
      </c>
      <c r="E16" s="38" t="s">
        <v>14</v>
      </c>
      <c r="F16" s="38"/>
      <c r="G16" s="38"/>
      <c r="H16" s="38" t="s">
        <v>16</v>
      </c>
      <c r="I16" s="38"/>
      <c r="J16" s="38"/>
      <c r="K16" s="45" t="s">
        <v>11</v>
      </c>
      <c r="L16" s="32" t="s">
        <v>12</v>
      </c>
      <c r="M16" s="32" t="s">
        <v>13</v>
      </c>
      <c r="N16" s="34" t="s">
        <v>18</v>
      </c>
    </row>
    <row r="17" spans="1:14" ht="18" customHeight="1" x14ac:dyDescent="0.25">
      <c r="A17" s="50"/>
      <c r="B17" s="52"/>
      <c r="C17" s="34"/>
      <c r="D17" s="37"/>
      <c r="E17" s="26" t="s">
        <v>8</v>
      </c>
      <c r="F17" s="26" t="s">
        <v>9</v>
      </c>
      <c r="G17" s="26" t="s">
        <v>10</v>
      </c>
      <c r="H17" s="26" t="s">
        <v>8</v>
      </c>
      <c r="I17" s="26" t="s">
        <v>9</v>
      </c>
      <c r="J17" s="26" t="s">
        <v>10</v>
      </c>
      <c r="K17" s="46"/>
      <c r="L17" s="33"/>
      <c r="M17" s="33"/>
      <c r="N17" s="35"/>
    </row>
    <row r="18" spans="1:14" ht="22.5" customHeight="1" x14ac:dyDescent="0.25">
      <c r="A18" s="5" t="s">
        <v>1</v>
      </c>
      <c r="B18" s="15" t="s">
        <v>76</v>
      </c>
      <c r="C18" s="5">
        <v>320</v>
      </c>
      <c r="D18" s="15" t="s">
        <v>80</v>
      </c>
      <c r="E18" s="27">
        <v>2.6</v>
      </c>
      <c r="F18" s="27">
        <v>8.4</v>
      </c>
      <c r="G18" s="27">
        <v>15</v>
      </c>
      <c r="H18" s="27">
        <v>26.3</v>
      </c>
      <c r="I18" s="27">
        <v>18.2</v>
      </c>
      <c r="J18" s="27">
        <v>42</v>
      </c>
      <c r="K18" s="13">
        <v>0.98</v>
      </c>
      <c r="L18" s="8">
        <f t="shared" ref="L18:L49" si="0">SUM(E18:G18)/3*100/(C18*1.44)</f>
        <v>1.8807870370370372</v>
      </c>
      <c r="M18" s="8">
        <f t="shared" ref="M18:M49" si="1">SUM(H18:J18)/3*100/(C18*1.44)</f>
        <v>6.2572337962962958</v>
      </c>
      <c r="N18" s="7" t="s">
        <v>79</v>
      </c>
    </row>
    <row r="19" spans="1:14" ht="22.5" customHeight="1" x14ac:dyDescent="0.25">
      <c r="A19" s="5" t="s">
        <v>23</v>
      </c>
      <c r="B19" s="15" t="s">
        <v>77</v>
      </c>
      <c r="C19" s="5">
        <v>400</v>
      </c>
      <c r="D19" s="15" t="s">
        <v>81</v>
      </c>
      <c r="E19" s="27">
        <v>468.3</v>
      </c>
      <c r="F19" s="27">
        <v>395.3</v>
      </c>
      <c r="G19" s="27">
        <v>384.4</v>
      </c>
      <c r="H19" s="27">
        <v>509.7</v>
      </c>
      <c r="I19" s="27">
        <v>482.2</v>
      </c>
      <c r="J19" s="27">
        <v>442.3</v>
      </c>
      <c r="K19" s="13">
        <v>0.94</v>
      </c>
      <c r="L19" s="8">
        <f t="shared" si="0"/>
        <v>72.222222222222229</v>
      </c>
      <c r="M19" s="8">
        <f t="shared" si="1"/>
        <v>82.997685185185176</v>
      </c>
      <c r="N19" s="7" t="s">
        <v>3</v>
      </c>
    </row>
    <row r="20" spans="1:14" ht="22.5" customHeight="1" x14ac:dyDescent="0.25">
      <c r="A20" s="5" t="s">
        <v>24</v>
      </c>
      <c r="B20" s="15" t="s">
        <v>78</v>
      </c>
      <c r="C20" s="5">
        <v>400</v>
      </c>
      <c r="D20" s="15" t="s">
        <v>81</v>
      </c>
      <c r="E20" s="27">
        <v>104.5</v>
      </c>
      <c r="F20" s="27">
        <v>112.4</v>
      </c>
      <c r="G20" s="27">
        <v>199.2</v>
      </c>
      <c r="H20" s="27">
        <v>151.9</v>
      </c>
      <c r="I20" s="27">
        <v>151</v>
      </c>
      <c r="J20" s="27">
        <v>247.7</v>
      </c>
      <c r="K20" s="13">
        <v>0.93</v>
      </c>
      <c r="L20" s="8">
        <f t="shared" si="0"/>
        <v>24.079861111111114</v>
      </c>
      <c r="M20" s="8">
        <f t="shared" si="1"/>
        <v>31.863425925925917</v>
      </c>
      <c r="N20" s="7" t="s">
        <v>3</v>
      </c>
    </row>
    <row r="21" spans="1:14" ht="22.5" customHeight="1" x14ac:dyDescent="0.25">
      <c r="A21" s="5" t="s">
        <v>25</v>
      </c>
      <c r="B21" s="15" t="s">
        <v>82</v>
      </c>
      <c r="C21" s="5">
        <v>400</v>
      </c>
      <c r="D21" s="15" t="s">
        <v>84</v>
      </c>
      <c r="E21" s="27">
        <v>157.19999999999999</v>
      </c>
      <c r="F21" s="27">
        <v>130.6</v>
      </c>
      <c r="G21" s="27">
        <v>142.30000000000001</v>
      </c>
      <c r="H21" s="27">
        <v>183.7</v>
      </c>
      <c r="I21" s="27">
        <v>139</v>
      </c>
      <c r="J21" s="27">
        <v>185</v>
      </c>
      <c r="K21" s="13">
        <v>0.94</v>
      </c>
      <c r="L21" s="8">
        <f t="shared" si="0"/>
        <v>24.890046296296291</v>
      </c>
      <c r="M21" s="8">
        <f t="shared" si="1"/>
        <v>29.380787037037035</v>
      </c>
      <c r="N21" s="7" t="s">
        <v>3</v>
      </c>
    </row>
    <row r="22" spans="1:14" ht="22.5" customHeight="1" x14ac:dyDescent="0.25">
      <c r="A22" s="5" t="s">
        <v>26</v>
      </c>
      <c r="B22" s="15" t="s">
        <v>83</v>
      </c>
      <c r="C22" s="5">
        <v>400</v>
      </c>
      <c r="D22" s="15" t="s">
        <v>84</v>
      </c>
      <c r="E22" s="27">
        <v>48.3</v>
      </c>
      <c r="F22" s="27">
        <v>30</v>
      </c>
      <c r="G22" s="27">
        <v>15.2</v>
      </c>
      <c r="H22" s="27">
        <v>98.1</v>
      </c>
      <c r="I22" s="27">
        <v>39.1</v>
      </c>
      <c r="J22" s="27">
        <v>63.1</v>
      </c>
      <c r="K22" s="13">
        <v>0.99</v>
      </c>
      <c r="L22" s="8">
        <f t="shared" si="0"/>
        <v>5.4108796296296298</v>
      </c>
      <c r="M22" s="8">
        <f t="shared" si="1"/>
        <v>11.591435185185185</v>
      </c>
      <c r="N22" s="7" t="s">
        <v>3</v>
      </c>
    </row>
    <row r="23" spans="1:14" ht="22.5" customHeight="1" x14ac:dyDescent="0.25">
      <c r="A23" s="5" t="s">
        <v>27</v>
      </c>
      <c r="B23" s="15" t="s">
        <v>91</v>
      </c>
      <c r="C23" s="5">
        <v>400</v>
      </c>
      <c r="D23" s="15" t="s">
        <v>126</v>
      </c>
      <c r="E23" s="27">
        <v>172.7</v>
      </c>
      <c r="F23" s="27">
        <v>141.19999999999999</v>
      </c>
      <c r="G23" s="27">
        <v>176.8</v>
      </c>
      <c r="H23" s="27">
        <v>269.3</v>
      </c>
      <c r="I23" s="27">
        <v>207.1</v>
      </c>
      <c r="J23" s="27">
        <v>215.6</v>
      </c>
      <c r="K23" s="13">
        <v>0.99</v>
      </c>
      <c r="L23" s="8">
        <f t="shared" si="0"/>
        <v>28.39699074074074</v>
      </c>
      <c r="M23" s="8">
        <f t="shared" si="1"/>
        <v>40.046296296296291</v>
      </c>
      <c r="N23" s="7" t="s">
        <v>155</v>
      </c>
    </row>
    <row r="24" spans="1:14" ht="22.5" customHeight="1" x14ac:dyDescent="0.25">
      <c r="A24" s="5" t="s">
        <v>28</v>
      </c>
      <c r="B24" s="15" t="s">
        <v>92</v>
      </c>
      <c r="C24" s="5">
        <v>400</v>
      </c>
      <c r="D24" s="15" t="s">
        <v>127</v>
      </c>
      <c r="E24" s="27">
        <v>154.30000000000001</v>
      </c>
      <c r="F24" s="27">
        <v>213.7</v>
      </c>
      <c r="G24" s="27">
        <v>317.7</v>
      </c>
      <c r="H24" s="27">
        <v>237.8</v>
      </c>
      <c r="I24" s="27">
        <v>346.4</v>
      </c>
      <c r="J24" s="27">
        <v>321.3</v>
      </c>
      <c r="K24" s="13">
        <v>0.99</v>
      </c>
      <c r="L24" s="8">
        <f t="shared" si="0"/>
        <v>39.681712962962962</v>
      </c>
      <c r="M24" s="8">
        <f t="shared" si="1"/>
        <v>52.401620370370367</v>
      </c>
      <c r="N24" s="7" t="s">
        <v>155</v>
      </c>
    </row>
    <row r="25" spans="1:14" ht="22.5" customHeight="1" x14ac:dyDescent="0.25">
      <c r="A25" s="5" t="s">
        <v>29</v>
      </c>
      <c r="B25" s="15" t="s">
        <v>5</v>
      </c>
      <c r="C25" s="5">
        <v>400</v>
      </c>
      <c r="D25" s="15" t="s">
        <v>128</v>
      </c>
      <c r="E25" s="27">
        <v>49</v>
      </c>
      <c r="F25" s="27">
        <v>104.9</v>
      </c>
      <c r="G25" s="27">
        <v>53</v>
      </c>
      <c r="H25" s="27">
        <v>102.6</v>
      </c>
      <c r="I25" s="27">
        <v>160.5</v>
      </c>
      <c r="J25" s="27">
        <v>115.6</v>
      </c>
      <c r="K25" s="13">
        <v>0.99</v>
      </c>
      <c r="L25" s="8">
        <f t="shared" si="0"/>
        <v>11.97337962962963</v>
      </c>
      <c r="M25" s="8">
        <f t="shared" si="1"/>
        <v>21.915509259259263</v>
      </c>
      <c r="N25" s="7" t="s">
        <v>155</v>
      </c>
    </row>
    <row r="26" spans="1:14" ht="22.5" customHeight="1" x14ac:dyDescent="0.25">
      <c r="A26" s="5" t="s">
        <v>30</v>
      </c>
      <c r="B26" s="15" t="s">
        <v>6</v>
      </c>
      <c r="C26" s="5">
        <v>400</v>
      </c>
      <c r="D26" s="15" t="s">
        <v>129</v>
      </c>
      <c r="E26" s="27">
        <v>261.89999999999998</v>
      </c>
      <c r="F26" s="27">
        <v>321</v>
      </c>
      <c r="G26" s="27">
        <v>300.39999999999998</v>
      </c>
      <c r="H26" s="27">
        <v>285.7</v>
      </c>
      <c r="I26" s="27">
        <v>326.7</v>
      </c>
      <c r="J26" s="27">
        <v>335.7</v>
      </c>
      <c r="K26" s="13">
        <v>0.99</v>
      </c>
      <c r="L26" s="8">
        <f t="shared" si="0"/>
        <v>51.116898148148145</v>
      </c>
      <c r="M26" s="8">
        <f t="shared" si="1"/>
        <v>54.866898148148138</v>
      </c>
      <c r="N26" s="7" t="s">
        <v>155</v>
      </c>
    </row>
    <row r="27" spans="1:14" ht="22.5" customHeight="1" x14ac:dyDescent="0.25">
      <c r="A27" s="5" t="s">
        <v>31</v>
      </c>
      <c r="B27" s="15" t="s">
        <v>7</v>
      </c>
      <c r="C27" s="5">
        <v>400</v>
      </c>
      <c r="D27" s="15" t="s">
        <v>130</v>
      </c>
      <c r="E27" s="27">
        <v>205.4</v>
      </c>
      <c r="F27" s="27">
        <v>182.7</v>
      </c>
      <c r="G27" s="27">
        <v>134.30000000000001</v>
      </c>
      <c r="H27" s="27">
        <v>216.9</v>
      </c>
      <c r="I27" s="27">
        <v>319.5</v>
      </c>
      <c r="J27" s="27">
        <v>207.7</v>
      </c>
      <c r="K27" s="13">
        <v>0.98</v>
      </c>
      <c r="L27" s="8">
        <f t="shared" si="0"/>
        <v>30.231481481481485</v>
      </c>
      <c r="M27" s="8">
        <f t="shared" si="1"/>
        <v>43.061342592592581</v>
      </c>
      <c r="N27" s="7" t="s">
        <v>155</v>
      </c>
    </row>
    <row r="28" spans="1:14" ht="22.5" customHeight="1" x14ac:dyDescent="0.25">
      <c r="A28" s="5" t="s">
        <v>32</v>
      </c>
      <c r="B28" s="15" t="s">
        <v>93</v>
      </c>
      <c r="C28" s="5">
        <v>400</v>
      </c>
      <c r="D28" s="15" t="s">
        <v>131</v>
      </c>
      <c r="E28" s="27">
        <v>151.80000000000001</v>
      </c>
      <c r="F28" s="27">
        <v>136.80000000000001</v>
      </c>
      <c r="G28" s="27">
        <v>111.5</v>
      </c>
      <c r="H28" s="27">
        <v>265.10000000000002</v>
      </c>
      <c r="I28" s="27">
        <v>281.39999999999998</v>
      </c>
      <c r="J28" s="27">
        <v>280.2</v>
      </c>
      <c r="K28" s="13">
        <v>0.99</v>
      </c>
      <c r="L28" s="8">
        <f t="shared" si="0"/>
        <v>23.153935185185187</v>
      </c>
      <c r="M28" s="8">
        <f t="shared" si="1"/>
        <v>47.84143518518519</v>
      </c>
      <c r="N28" s="7" t="s">
        <v>155</v>
      </c>
    </row>
    <row r="29" spans="1:14" ht="22.5" customHeight="1" x14ac:dyDescent="0.25">
      <c r="A29" s="5" t="s">
        <v>33</v>
      </c>
      <c r="B29" s="15" t="s">
        <v>94</v>
      </c>
      <c r="C29" s="5">
        <v>400</v>
      </c>
      <c r="D29" s="15" t="s">
        <v>132</v>
      </c>
      <c r="E29" s="27">
        <v>253.8</v>
      </c>
      <c r="F29" s="27">
        <v>271.2</v>
      </c>
      <c r="G29" s="27">
        <v>183</v>
      </c>
      <c r="H29" s="27">
        <v>382.5</v>
      </c>
      <c r="I29" s="27">
        <v>279</v>
      </c>
      <c r="J29" s="27">
        <v>195.2</v>
      </c>
      <c r="K29" s="13">
        <v>0.99</v>
      </c>
      <c r="L29" s="8">
        <f t="shared" si="0"/>
        <v>40.972222222222221</v>
      </c>
      <c r="M29" s="8">
        <f t="shared" si="1"/>
        <v>49.577546296296298</v>
      </c>
      <c r="N29" s="7" t="s">
        <v>2</v>
      </c>
    </row>
    <row r="30" spans="1:14" ht="22.5" customHeight="1" x14ac:dyDescent="0.25">
      <c r="A30" s="5" t="s">
        <v>34</v>
      </c>
      <c r="B30" s="15" t="s">
        <v>85</v>
      </c>
      <c r="C30" s="5">
        <v>630</v>
      </c>
      <c r="D30" s="15" t="s">
        <v>133</v>
      </c>
      <c r="E30" s="27">
        <v>424.7</v>
      </c>
      <c r="F30" s="27">
        <v>398.8</v>
      </c>
      <c r="G30" s="27">
        <v>312.10000000000002</v>
      </c>
      <c r="H30" s="27">
        <v>414</v>
      </c>
      <c r="I30" s="27">
        <v>578.1</v>
      </c>
      <c r="J30" s="27">
        <v>477.8</v>
      </c>
      <c r="K30" s="13">
        <v>0.99</v>
      </c>
      <c r="L30" s="8">
        <f t="shared" si="0"/>
        <v>41.725455614344504</v>
      </c>
      <c r="M30" s="8">
        <f t="shared" si="1"/>
        <v>54.008671369782491</v>
      </c>
      <c r="N30" s="7" t="s">
        <v>156</v>
      </c>
    </row>
    <row r="31" spans="1:14" ht="22.5" customHeight="1" x14ac:dyDescent="0.25">
      <c r="A31" s="5" t="s">
        <v>35</v>
      </c>
      <c r="B31" s="15" t="s">
        <v>86</v>
      </c>
      <c r="C31" s="5">
        <v>630</v>
      </c>
      <c r="D31" s="15" t="s">
        <v>133</v>
      </c>
      <c r="E31" s="27">
        <v>118.1</v>
      </c>
      <c r="F31" s="27">
        <v>124.4</v>
      </c>
      <c r="G31" s="27">
        <v>134.9</v>
      </c>
      <c r="H31" s="27">
        <v>246.8</v>
      </c>
      <c r="I31" s="27">
        <v>212.5</v>
      </c>
      <c r="J31" s="27">
        <v>190.5</v>
      </c>
      <c r="K31" s="13">
        <v>0.97</v>
      </c>
      <c r="L31" s="8">
        <f t="shared" si="0"/>
        <v>13.866843033509701</v>
      </c>
      <c r="M31" s="8">
        <f t="shared" si="1"/>
        <v>23.875661375661377</v>
      </c>
      <c r="N31" s="7" t="s">
        <v>156</v>
      </c>
    </row>
    <row r="32" spans="1:14" ht="22.5" customHeight="1" x14ac:dyDescent="0.25">
      <c r="A32" s="5" t="s">
        <v>36</v>
      </c>
      <c r="B32" s="15" t="s">
        <v>87</v>
      </c>
      <c r="C32" s="5">
        <v>630</v>
      </c>
      <c r="D32" s="15" t="s">
        <v>134</v>
      </c>
      <c r="E32" s="27">
        <v>72.599999999999994</v>
      </c>
      <c r="F32" s="27">
        <v>55.6</v>
      </c>
      <c r="G32" s="27">
        <v>30.7</v>
      </c>
      <c r="H32" s="27">
        <v>95.8</v>
      </c>
      <c r="I32" s="27">
        <v>111.7</v>
      </c>
      <c r="J32" s="27">
        <v>67.3</v>
      </c>
      <c r="K32" s="13">
        <v>0.98</v>
      </c>
      <c r="L32" s="8">
        <f t="shared" si="0"/>
        <v>5.8384773662551437</v>
      </c>
      <c r="M32" s="8">
        <f t="shared" si="1"/>
        <v>10.09700176366843</v>
      </c>
      <c r="N32" s="7" t="s">
        <v>3</v>
      </c>
    </row>
    <row r="33" spans="1:14" ht="22.5" customHeight="1" x14ac:dyDescent="0.25">
      <c r="A33" s="5" t="s">
        <v>37</v>
      </c>
      <c r="B33" s="15" t="s">
        <v>88</v>
      </c>
      <c r="C33" s="5">
        <v>630</v>
      </c>
      <c r="D33" s="15" t="s">
        <v>134</v>
      </c>
      <c r="E33" s="27">
        <v>231.4</v>
      </c>
      <c r="F33" s="27">
        <v>213.3</v>
      </c>
      <c r="G33" s="27">
        <v>231.7</v>
      </c>
      <c r="H33" s="27">
        <v>267.7</v>
      </c>
      <c r="I33" s="27">
        <v>229.4</v>
      </c>
      <c r="J33" s="27">
        <v>239.7</v>
      </c>
      <c r="K33" s="13">
        <v>0.99</v>
      </c>
      <c r="L33" s="8">
        <f t="shared" si="0"/>
        <v>24.853027630805414</v>
      </c>
      <c r="M33" s="8">
        <f t="shared" si="1"/>
        <v>27.072310405643741</v>
      </c>
      <c r="N33" s="7" t="s">
        <v>3</v>
      </c>
    </row>
    <row r="34" spans="1:14" ht="22.5" customHeight="1" x14ac:dyDescent="0.25">
      <c r="A34" s="5" t="s">
        <v>38</v>
      </c>
      <c r="B34" s="15" t="s">
        <v>89</v>
      </c>
      <c r="C34" s="5">
        <v>630</v>
      </c>
      <c r="D34" s="15" t="s">
        <v>135</v>
      </c>
      <c r="E34" s="27">
        <v>168.4</v>
      </c>
      <c r="F34" s="27">
        <v>61.4</v>
      </c>
      <c r="G34" s="27">
        <v>70.400000000000006</v>
      </c>
      <c r="H34" s="27">
        <v>206.2</v>
      </c>
      <c r="I34" s="27">
        <v>97.4</v>
      </c>
      <c r="J34" s="27">
        <v>138.19999999999999</v>
      </c>
      <c r="K34" s="13">
        <v>0.96</v>
      </c>
      <c r="L34" s="8">
        <f t="shared" si="0"/>
        <v>11.030276308054088</v>
      </c>
      <c r="M34" s="8">
        <f t="shared" si="1"/>
        <v>16.233098177542626</v>
      </c>
      <c r="N34" s="7" t="s">
        <v>156</v>
      </c>
    </row>
    <row r="35" spans="1:14" ht="22.5" customHeight="1" x14ac:dyDescent="0.25">
      <c r="A35" s="5" t="s">
        <v>39</v>
      </c>
      <c r="B35" s="15" t="s">
        <v>90</v>
      </c>
      <c r="C35" s="5">
        <v>630</v>
      </c>
      <c r="D35" s="15" t="s">
        <v>135</v>
      </c>
      <c r="E35" s="27">
        <v>424.5</v>
      </c>
      <c r="F35" s="27">
        <v>410.7</v>
      </c>
      <c r="G35" s="27">
        <v>384.7</v>
      </c>
      <c r="H35" s="27">
        <v>464</v>
      </c>
      <c r="I35" s="27">
        <v>475.3</v>
      </c>
      <c r="J35" s="27">
        <v>403.8</v>
      </c>
      <c r="K35" s="13">
        <v>1</v>
      </c>
      <c r="L35" s="8">
        <f t="shared" si="0"/>
        <v>44.822898295120524</v>
      </c>
      <c r="M35" s="8">
        <f t="shared" si="1"/>
        <v>49.349647266313937</v>
      </c>
      <c r="N35" s="7" t="s">
        <v>156</v>
      </c>
    </row>
    <row r="36" spans="1:14" ht="22.5" customHeight="1" x14ac:dyDescent="0.25">
      <c r="A36" s="5" t="s">
        <v>40</v>
      </c>
      <c r="B36" s="15" t="s">
        <v>95</v>
      </c>
      <c r="C36" s="5">
        <v>400</v>
      </c>
      <c r="D36" s="15" t="s">
        <v>136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13">
        <v>0.99</v>
      </c>
      <c r="L36" s="8">
        <f t="shared" si="0"/>
        <v>0</v>
      </c>
      <c r="M36" s="8">
        <f t="shared" si="1"/>
        <v>0</v>
      </c>
      <c r="N36" s="7" t="s">
        <v>3</v>
      </c>
    </row>
    <row r="37" spans="1:14" ht="22.5" customHeight="1" x14ac:dyDescent="0.25">
      <c r="A37" s="5" t="s">
        <v>41</v>
      </c>
      <c r="B37" s="15" t="s">
        <v>96</v>
      </c>
      <c r="C37" s="5">
        <v>400</v>
      </c>
      <c r="D37" s="15" t="s">
        <v>136</v>
      </c>
      <c r="E37" s="27">
        <v>195.2</v>
      </c>
      <c r="F37" s="27">
        <v>212.9</v>
      </c>
      <c r="G37" s="27">
        <v>278.10000000000002</v>
      </c>
      <c r="H37" s="27">
        <v>198.5</v>
      </c>
      <c r="I37" s="27">
        <v>311.60000000000002</v>
      </c>
      <c r="J37" s="27">
        <v>317.39999999999998</v>
      </c>
      <c r="K37" s="13">
        <v>0.99</v>
      </c>
      <c r="L37" s="8">
        <f t="shared" si="0"/>
        <v>39.710648148148152</v>
      </c>
      <c r="M37" s="8">
        <f t="shared" si="1"/>
        <v>47.887731481481481</v>
      </c>
      <c r="N37" s="7" t="s">
        <v>3</v>
      </c>
    </row>
    <row r="38" spans="1:14" ht="22.5" customHeight="1" x14ac:dyDescent="0.25">
      <c r="A38" s="5" t="s">
        <v>42</v>
      </c>
      <c r="B38" s="15" t="s">
        <v>97</v>
      </c>
      <c r="C38" s="5">
        <v>630</v>
      </c>
      <c r="D38" s="15" t="s">
        <v>137</v>
      </c>
      <c r="E38" s="27">
        <v>46.7</v>
      </c>
      <c r="F38" s="27">
        <v>105.8</v>
      </c>
      <c r="G38" s="27">
        <v>85.1</v>
      </c>
      <c r="H38" s="27">
        <v>65.8</v>
      </c>
      <c r="I38" s="27">
        <v>117.4</v>
      </c>
      <c r="J38" s="27">
        <v>154.9</v>
      </c>
      <c r="K38" s="13">
        <v>0.99</v>
      </c>
      <c r="L38" s="8">
        <f t="shared" si="0"/>
        <v>8.7301587301587311</v>
      </c>
      <c r="M38" s="8">
        <f t="shared" si="1"/>
        <v>12.42283950617284</v>
      </c>
      <c r="N38" s="7" t="s">
        <v>156</v>
      </c>
    </row>
    <row r="39" spans="1:14" ht="22.5" customHeight="1" x14ac:dyDescent="0.25">
      <c r="A39" s="5" t="s">
        <v>43</v>
      </c>
      <c r="B39" s="15" t="s">
        <v>98</v>
      </c>
      <c r="C39" s="5">
        <v>630</v>
      </c>
      <c r="D39" s="15" t="s">
        <v>137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13">
        <v>0.97</v>
      </c>
      <c r="L39" s="8">
        <f t="shared" si="0"/>
        <v>0</v>
      </c>
      <c r="M39" s="8">
        <f t="shared" si="1"/>
        <v>0</v>
      </c>
      <c r="N39" s="7" t="s">
        <v>156</v>
      </c>
    </row>
    <row r="40" spans="1:14" ht="22.5" customHeight="1" x14ac:dyDescent="0.25">
      <c r="A40" s="5" t="s">
        <v>44</v>
      </c>
      <c r="B40" s="15" t="s">
        <v>101</v>
      </c>
      <c r="C40" s="5">
        <v>630</v>
      </c>
      <c r="D40" s="15" t="s">
        <v>138</v>
      </c>
      <c r="E40" s="27">
        <v>94.3</v>
      </c>
      <c r="F40" s="27">
        <v>104.5</v>
      </c>
      <c r="G40" s="27">
        <v>104.1</v>
      </c>
      <c r="H40" s="27">
        <v>99.9</v>
      </c>
      <c r="I40" s="27">
        <v>130.1</v>
      </c>
      <c r="J40" s="27">
        <v>124.3</v>
      </c>
      <c r="K40" s="13">
        <v>0.99</v>
      </c>
      <c r="L40" s="8">
        <f t="shared" si="0"/>
        <v>11.129482657260436</v>
      </c>
      <c r="M40" s="8">
        <f t="shared" si="1"/>
        <v>13.018077601410935</v>
      </c>
      <c r="N40" s="7" t="s">
        <v>156</v>
      </c>
    </row>
    <row r="41" spans="1:14" ht="22.5" customHeight="1" x14ac:dyDescent="0.25">
      <c r="A41" s="5" t="s">
        <v>45</v>
      </c>
      <c r="B41" s="15" t="s">
        <v>102</v>
      </c>
      <c r="C41" s="5">
        <v>630</v>
      </c>
      <c r="D41" s="15" t="s">
        <v>138</v>
      </c>
      <c r="E41" s="27">
        <v>284.10000000000002</v>
      </c>
      <c r="F41" s="27">
        <v>298</v>
      </c>
      <c r="G41" s="27">
        <v>283.8</v>
      </c>
      <c r="H41" s="27">
        <v>423</v>
      </c>
      <c r="I41" s="27">
        <v>404.3</v>
      </c>
      <c r="J41" s="27">
        <v>378.7</v>
      </c>
      <c r="K41" s="13">
        <v>0.94</v>
      </c>
      <c r="L41" s="8">
        <f t="shared" si="0"/>
        <v>31.815843621399186</v>
      </c>
      <c r="M41" s="8">
        <f t="shared" si="1"/>
        <v>44.312169312169317</v>
      </c>
      <c r="N41" s="7" t="s">
        <v>156</v>
      </c>
    </row>
    <row r="42" spans="1:14" ht="22.5" customHeight="1" x14ac:dyDescent="0.25">
      <c r="A42" s="5" t="s">
        <v>46</v>
      </c>
      <c r="B42" s="15" t="s">
        <v>99</v>
      </c>
      <c r="C42" s="5">
        <v>1000</v>
      </c>
      <c r="D42" s="15" t="s">
        <v>139</v>
      </c>
      <c r="E42" s="27">
        <v>288.8</v>
      </c>
      <c r="F42" s="27">
        <v>344</v>
      </c>
      <c r="G42" s="27">
        <v>354.9</v>
      </c>
      <c r="H42" s="27">
        <v>317.2</v>
      </c>
      <c r="I42" s="27">
        <v>370.4</v>
      </c>
      <c r="J42" s="27">
        <v>358.7</v>
      </c>
      <c r="K42" s="13">
        <v>0.99</v>
      </c>
      <c r="L42" s="8">
        <f t="shared" si="0"/>
        <v>22.863425925925924</v>
      </c>
      <c r="M42" s="8">
        <f t="shared" si="1"/>
        <v>24.219907407407405</v>
      </c>
      <c r="N42" s="7" t="s">
        <v>157</v>
      </c>
    </row>
    <row r="43" spans="1:14" ht="22.5" customHeight="1" x14ac:dyDescent="0.25">
      <c r="A43" s="5" t="s">
        <v>47</v>
      </c>
      <c r="B43" s="15" t="s">
        <v>100</v>
      </c>
      <c r="C43" s="5">
        <v>1000</v>
      </c>
      <c r="D43" s="15" t="s">
        <v>139</v>
      </c>
      <c r="E43" s="27">
        <v>107.2</v>
      </c>
      <c r="F43" s="27">
        <v>120.9</v>
      </c>
      <c r="G43" s="27">
        <v>169.6</v>
      </c>
      <c r="H43" s="27">
        <v>186.5</v>
      </c>
      <c r="I43" s="27">
        <v>421.5</v>
      </c>
      <c r="J43" s="27">
        <v>195.5</v>
      </c>
      <c r="K43" s="13">
        <v>0.99</v>
      </c>
      <c r="L43" s="8">
        <f t="shared" si="0"/>
        <v>9.2060185185185208</v>
      </c>
      <c r="M43" s="8">
        <f t="shared" si="1"/>
        <v>18.599537037037035</v>
      </c>
      <c r="N43" s="7" t="s">
        <v>157</v>
      </c>
    </row>
    <row r="44" spans="1:14" ht="22.5" customHeight="1" x14ac:dyDescent="0.25">
      <c r="A44" s="5" t="s">
        <v>48</v>
      </c>
      <c r="B44" s="15" t="s">
        <v>103</v>
      </c>
      <c r="C44" s="5">
        <v>630</v>
      </c>
      <c r="D44" s="15" t="s">
        <v>141</v>
      </c>
      <c r="E44" s="27">
        <v>97.4</v>
      </c>
      <c r="F44" s="27">
        <v>69.099999999999994</v>
      </c>
      <c r="G44" s="27">
        <v>91.2</v>
      </c>
      <c r="H44" s="27">
        <v>100.4</v>
      </c>
      <c r="I44" s="27">
        <v>115.5</v>
      </c>
      <c r="J44" s="27">
        <v>95.4</v>
      </c>
      <c r="K44" s="13">
        <v>0.99</v>
      </c>
      <c r="L44" s="8">
        <f t="shared" si="0"/>
        <v>9.4686948853615522</v>
      </c>
      <c r="M44" s="8">
        <f t="shared" si="1"/>
        <v>11.438124632569076</v>
      </c>
      <c r="N44" s="7" t="s">
        <v>156</v>
      </c>
    </row>
    <row r="45" spans="1:14" ht="22.5" customHeight="1" x14ac:dyDescent="0.25">
      <c r="A45" s="5" t="s">
        <v>49</v>
      </c>
      <c r="B45" s="15" t="s">
        <v>104</v>
      </c>
      <c r="C45" s="5">
        <v>630</v>
      </c>
      <c r="D45" s="15" t="s">
        <v>141</v>
      </c>
      <c r="E45" s="27">
        <v>192.5</v>
      </c>
      <c r="F45" s="27">
        <v>250.6</v>
      </c>
      <c r="G45" s="27">
        <v>231.9</v>
      </c>
      <c r="H45" s="27">
        <v>198.5</v>
      </c>
      <c r="I45" s="27">
        <v>263.89999999999998</v>
      </c>
      <c r="J45" s="27">
        <v>282.39999999999998</v>
      </c>
      <c r="K45" s="13">
        <v>0.98</v>
      </c>
      <c r="L45" s="8">
        <f t="shared" si="0"/>
        <v>24.801587301587304</v>
      </c>
      <c r="M45" s="8">
        <f t="shared" si="1"/>
        <v>27.36625514403292</v>
      </c>
      <c r="N45" s="7" t="s">
        <v>156</v>
      </c>
    </row>
    <row r="46" spans="1:14" ht="22.5" customHeight="1" x14ac:dyDescent="0.25">
      <c r="A46" s="5" t="s">
        <v>50</v>
      </c>
      <c r="B46" s="15" t="s">
        <v>105</v>
      </c>
      <c r="C46" s="5">
        <v>630</v>
      </c>
      <c r="D46" s="15" t="s">
        <v>140</v>
      </c>
      <c r="E46" s="27">
        <v>188</v>
      </c>
      <c r="F46" s="27">
        <v>230.4</v>
      </c>
      <c r="G46" s="27">
        <v>247.1</v>
      </c>
      <c r="H46" s="27">
        <v>264.5</v>
      </c>
      <c r="I46" s="27">
        <v>262.5</v>
      </c>
      <c r="J46" s="27">
        <v>268</v>
      </c>
      <c r="K46" s="13">
        <v>0.98</v>
      </c>
      <c r="L46" s="8">
        <f t="shared" si="0"/>
        <v>24.45252792475015</v>
      </c>
      <c r="M46" s="8">
        <f t="shared" si="1"/>
        <v>29.210758377425048</v>
      </c>
      <c r="N46" s="7" t="s">
        <v>156</v>
      </c>
    </row>
    <row r="47" spans="1:14" ht="22.5" customHeight="1" x14ac:dyDescent="0.25">
      <c r="A47" s="5" t="s">
        <v>51</v>
      </c>
      <c r="B47" s="15" t="s">
        <v>106</v>
      </c>
      <c r="C47" s="5">
        <v>630</v>
      </c>
      <c r="D47" s="15" t="s">
        <v>140</v>
      </c>
      <c r="E47" s="27">
        <v>70.8</v>
      </c>
      <c r="F47" s="27">
        <v>69.400000000000006</v>
      </c>
      <c r="G47" s="27">
        <v>58.3</v>
      </c>
      <c r="H47" s="27">
        <v>85</v>
      </c>
      <c r="I47" s="27">
        <v>81.099999999999994</v>
      </c>
      <c r="J47" s="27">
        <v>75.900000000000006</v>
      </c>
      <c r="K47" s="13">
        <v>0.99</v>
      </c>
      <c r="L47" s="8">
        <f t="shared" si="0"/>
        <v>7.2935038212816004</v>
      </c>
      <c r="M47" s="8">
        <f t="shared" si="1"/>
        <v>8.8918283362727824</v>
      </c>
      <c r="N47" s="7" t="s">
        <v>156</v>
      </c>
    </row>
    <row r="48" spans="1:14" ht="22.5" customHeight="1" x14ac:dyDescent="0.25">
      <c r="A48" s="5" t="s">
        <v>52</v>
      </c>
      <c r="B48" s="15" t="s">
        <v>107</v>
      </c>
      <c r="C48" s="5">
        <v>630</v>
      </c>
      <c r="D48" s="15" t="s">
        <v>142</v>
      </c>
      <c r="E48" s="27">
        <v>238</v>
      </c>
      <c r="F48" s="27">
        <v>287</v>
      </c>
      <c r="G48" s="27">
        <v>264</v>
      </c>
      <c r="H48" s="27">
        <v>295</v>
      </c>
      <c r="I48" s="27">
        <v>315</v>
      </c>
      <c r="J48" s="27">
        <v>289</v>
      </c>
      <c r="K48" s="13">
        <v>0.99</v>
      </c>
      <c r="L48" s="8">
        <f t="shared" si="0"/>
        <v>28.990299823633158</v>
      </c>
      <c r="M48" s="8">
        <f t="shared" si="1"/>
        <v>33.032039976484427</v>
      </c>
      <c r="N48" s="7" t="s">
        <v>3</v>
      </c>
    </row>
    <row r="49" spans="1:14" ht="22.5" customHeight="1" x14ac:dyDescent="0.25">
      <c r="A49" s="5" t="s">
        <v>53</v>
      </c>
      <c r="B49" s="15" t="s">
        <v>108</v>
      </c>
      <c r="C49" s="5">
        <v>630</v>
      </c>
      <c r="D49" s="15" t="s">
        <v>142</v>
      </c>
      <c r="E49" s="27">
        <v>91</v>
      </c>
      <c r="F49" s="27">
        <v>96</v>
      </c>
      <c r="G49" s="27">
        <v>81</v>
      </c>
      <c r="H49" s="27">
        <v>112</v>
      </c>
      <c r="I49" s="27">
        <v>145</v>
      </c>
      <c r="J49" s="27">
        <v>93</v>
      </c>
      <c r="K49" s="13">
        <v>0.93</v>
      </c>
      <c r="L49" s="8">
        <f t="shared" si="0"/>
        <v>9.8471487360376244</v>
      </c>
      <c r="M49" s="8">
        <f t="shared" si="1"/>
        <v>12.860082304526751</v>
      </c>
      <c r="N49" s="7" t="s">
        <v>3</v>
      </c>
    </row>
    <row r="50" spans="1:14" ht="22.5" customHeight="1" x14ac:dyDescent="0.25">
      <c r="A50" s="5" t="s">
        <v>54</v>
      </c>
      <c r="B50" s="15" t="s">
        <v>109</v>
      </c>
      <c r="C50" s="5">
        <v>630</v>
      </c>
      <c r="D50" s="15" t="s">
        <v>143</v>
      </c>
      <c r="E50" s="27">
        <v>156</v>
      </c>
      <c r="F50" s="27">
        <v>122</v>
      </c>
      <c r="G50" s="27">
        <v>160</v>
      </c>
      <c r="H50" s="27">
        <v>243</v>
      </c>
      <c r="I50" s="27">
        <v>148</v>
      </c>
      <c r="J50" s="27">
        <v>172</v>
      </c>
      <c r="K50" s="13">
        <v>0.99</v>
      </c>
      <c r="L50" s="8">
        <f t="shared" ref="L50:L67" si="2">SUM(E50:G50)/3*100/(C50*1.44)</f>
        <v>16.093474426807763</v>
      </c>
      <c r="M50" s="8">
        <f t="shared" ref="M50:M67" si="3">SUM(H50:J50)/3*100/(C50*1.44)</f>
        <v>20.686360964138739</v>
      </c>
      <c r="N50" s="7" t="s">
        <v>3</v>
      </c>
    </row>
    <row r="51" spans="1:14" ht="22.5" customHeight="1" x14ac:dyDescent="0.25">
      <c r="A51" s="5" t="s">
        <v>55</v>
      </c>
      <c r="B51" s="15" t="s">
        <v>110</v>
      </c>
      <c r="C51" s="5">
        <v>630</v>
      </c>
      <c r="D51" s="15" t="s">
        <v>143</v>
      </c>
      <c r="E51" s="27">
        <v>127.7</v>
      </c>
      <c r="F51" s="27">
        <v>194</v>
      </c>
      <c r="G51" s="27">
        <v>161.6</v>
      </c>
      <c r="H51" s="27">
        <v>193.6</v>
      </c>
      <c r="I51" s="27">
        <v>195.6</v>
      </c>
      <c r="J51" s="27">
        <v>201</v>
      </c>
      <c r="K51" s="13">
        <v>0.98</v>
      </c>
      <c r="L51" s="8">
        <f t="shared" si="2"/>
        <v>17.75793650793651</v>
      </c>
      <c r="M51" s="8">
        <f t="shared" si="3"/>
        <v>21.685773074661967</v>
      </c>
      <c r="N51" s="7" t="s">
        <v>3</v>
      </c>
    </row>
    <row r="52" spans="1:14" ht="22.5" customHeight="1" x14ac:dyDescent="0.25">
      <c r="A52" s="5" t="s">
        <v>56</v>
      </c>
      <c r="B52" s="15" t="s">
        <v>111</v>
      </c>
      <c r="C52" s="5">
        <v>1000</v>
      </c>
      <c r="D52" s="15" t="s">
        <v>144</v>
      </c>
      <c r="E52" s="27">
        <v>260.10000000000002</v>
      </c>
      <c r="F52" s="27">
        <v>183.8</v>
      </c>
      <c r="G52" s="27">
        <v>230</v>
      </c>
      <c r="H52" s="27">
        <v>271.10000000000002</v>
      </c>
      <c r="I52" s="27">
        <v>216.9</v>
      </c>
      <c r="J52" s="27">
        <v>252.3</v>
      </c>
      <c r="K52" s="13">
        <v>0.98</v>
      </c>
      <c r="L52" s="8">
        <f t="shared" si="2"/>
        <v>15.599537037037038</v>
      </c>
      <c r="M52" s="8">
        <f t="shared" si="3"/>
        <v>17.136574074074073</v>
      </c>
      <c r="N52" s="7" t="s">
        <v>157</v>
      </c>
    </row>
    <row r="53" spans="1:14" ht="22.5" customHeight="1" x14ac:dyDescent="0.25">
      <c r="A53" s="5" t="s">
        <v>57</v>
      </c>
      <c r="B53" s="15" t="s">
        <v>112</v>
      </c>
      <c r="C53" s="5">
        <v>1000</v>
      </c>
      <c r="D53" s="15" t="s">
        <v>144</v>
      </c>
      <c r="E53" s="27">
        <v>71</v>
      </c>
      <c r="F53" s="27">
        <v>43</v>
      </c>
      <c r="G53" s="27">
        <v>68</v>
      </c>
      <c r="H53" s="27">
        <v>96</v>
      </c>
      <c r="I53" s="27">
        <v>74</v>
      </c>
      <c r="J53" s="27">
        <v>94</v>
      </c>
      <c r="K53" s="13">
        <v>0.99</v>
      </c>
      <c r="L53" s="8">
        <f t="shared" si="2"/>
        <v>4.2129629629629628</v>
      </c>
      <c r="M53" s="8">
        <f t="shared" si="3"/>
        <v>6.1111111111111107</v>
      </c>
      <c r="N53" s="7" t="s">
        <v>157</v>
      </c>
    </row>
    <row r="54" spans="1:14" ht="22.5" customHeight="1" x14ac:dyDescent="0.25">
      <c r="A54" s="5" t="s">
        <v>58</v>
      </c>
      <c r="B54" s="15" t="s">
        <v>113</v>
      </c>
      <c r="C54" s="5">
        <v>630</v>
      </c>
      <c r="D54" s="15" t="s">
        <v>145</v>
      </c>
      <c r="E54" s="27">
        <v>115.1</v>
      </c>
      <c r="F54" s="27">
        <v>112.5</v>
      </c>
      <c r="G54" s="27">
        <v>151.9</v>
      </c>
      <c r="H54" s="27">
        <v>185.5</v>
      </c>
      <c r="I54" s="27">
        <v>173.3</v>
      </c>
      <c r="J54" s="27">
        <v>261.8</v>
      </c>
      <c r="K54" s="13">
        <v>0.99</v>
      </c>
      <c r="L54" s="8">
        <f t="shared" si="2"/>
        <v>13.944003527336863</v>
      </c>
      <c r="M54" s="8">
        <f t="shared" si="3"/>
        <v>22.80276308054086</v>
      </c>
      <c r="N54" s="7" t="s">
        <v>156</v>
      </c>
    </row>
    <row r="55" spans="1:14" ht="22.5" customHeight="1" x14ac:dyDescent="0.25">
      <c r="A55" s="5" t="s">
        <v>59</v>
      </c>
      <c r="B55" s="15" t="s">
        <v>114</v>
      </c>
      <c r="C55" s="5">
        <v>630</v>
      </c>
      <c r="D55" s="15" t="s">
        <v>145</v>
      </c>
      <c r="E55" s="27">
        <v>93</v>
      </c>
      <c r="F55" s="27">
        <v>76</v>
      </c>
      <c r="G55" s="27">
        <v>127</v>
      </c>
      <c r="H55" s="27">
        <v>119.3</v>
      </c>
      <c r="I55" s="27">
        <v>225.6</v>
      </c>
      <c r="J55" s="27">
        <v>135.6</v>
      </c>
      <c r="K55" s="13">
        <v>0.97</v>
      </c>
      <c r="L55" s="8">
        <f t="shared" si="2"/>
        <v>10.875955320399767</v>
      </c>
      <c r="M55" s="8">
        <f t="shared" si="3"/>
        <v>17.655055849500293</v>
      </c>
      <c r="N55" s="7" t="s">
        <v>156</v>
      </c>
    </row>
    <row r="56" spans="1:14" ht="22.5" customHeight="1" x14ac:dyDescent="0.25">
      <c r="A56" s="5" t="s">
        <v>60</v>
      </c>
      <c r="B56" s="15" t="s">
        <v>115</v>
      </c>
      <c r="C56" s="5">
        <v>630</v>
      </c>
      <c r="D56" s="15" t="s">
        <v>146</v>
      </c>
      <c r="E56" s="27">
        <v>96.9</v>
      </c>
      <c r="F56" s="27">
        <v>71.3</v>
      </c>
      <c r="G56" s="27">
        <v>88</v>
      </c>
      <c r="H56" s="27">
        <v>131.4</v>
      </c>
      <c r="I56" s="27">
        <v>76.2</v>
      </c>
      <c r="J56" s="27">
        <v>137</v>
      </c>
      <c r="K56" s="13">
        <v>0.99</v>
      </c>
      <c r="L56" s="8">
        <f t="shared" si="2"/>
        <v>9.4135802469135808</v>
      </c>
      <c r="M56" s="8">
        <f t="shared" si="3"/>
        <v>12.661669606114053</v>
      </c>
      <c r="N56" s="7" t="s">
        <v>3</v>
      </c>
    </row>
    <row r="57" spans="1:14" ht="22.5" customHeight="1" x14ac:dyDescent="0.25">
      <c r="A57" s="5" t="s">
        <v>4</v>
      </c>
      <c r="B57" s="15" t="s">
        <v>116</v>
      </c>
      <c r="C57" s="5">
        <v>630</v>
      </c>
      <c r="D57" s="15" t="s">
        <v>147</v>
      </c>
      <c r="E57" s="27">
        <v>325.39999999999998</v>
      </c>
      <c r="F57" s="27">
        <v>383.4</v>
      </c>
      <c r="G57" s="27">
        <v>257.89999999999998</v>
      </c>
      <c r="H57" s="27">
        <v>372.3</v>
      </c>
      <c r="I57" s="27">
        <v>473.9</v>
      </c>
      <c r="J57" s="27">
        <v>261.8</v>
      </c>
      <c r="K57" s="13">
        <v>0.99</v>
      </c>
      <c r="L57" s="8">
        <f t="shared" si="2"/>
        <v>35.519547325102877</v>
      </c>
      <c r="M57" s="8">
        <f t="shared" si="3"/>
        <v>40.71134626690182</v>
      </c>
      <c r="N57" s="7" t="s">
        <v>3</v>
      </c>
    </row>
    <row r="58" spans="1:14" ht="22.5" customHeight="1" x14ac:dyDescent="0.25">
      <c r="A58" s="5" t="s">
        <v>61</v>
      </c>
      <c r="B58" s="15" t="s">
        <v>117</v>
      </c>
      <c r="C58" s="5">
        <v>630</v>
      </c>
      <c r="D58" s="15" t="s">
        <v>148</v>
      </c>
      <c r="E58" s="27">
        <v>29</v>
      </c>
      <c r="F58" s="27">
        <v>37.1</v>
      </c>
      <c r="G58" s="27">
        <v>29</v>
      </c>
      <c r="H58" s="27">
        <v>49</v>
      </c>
      <c r="I58" s="27">
        <v>48</v>
      </c>
      <c r="J58" s="27">
        <v>54</v>
      </c>
      <c r="K58" s="13">
        <v>0.99</v>
      </c>
      <c r="L58" s="8">
        <f t="shared" si="2"/>
        <v>3.494268077601411</v>
      </c>
      <c r="M58" s="8">
        <f t="shared" si="3"/>
        <v>5.5482069370958271</v>
      </c>
      <c r="N58" s="7" t="s">
        <v>156</v>
      </c>
    </row>
    <row r="59" spans="1:14" ht="22.5" customHeight="1" x14ac:dyDescent="0.25">
      <c r="A59" s="5" t="s">
        <v>62</v>
      </c>
      <c r="B59" s="15" t="s">
        <v>118</v>
      </c>
      <c r="C59" s="5">
        <v>630</v>
      </c>
      <c r="D59" s="15" t="s">
        <v>148</v>
      </c>
      <c r="E59" s="27">
        <v>157.80000000000001</v>
      </c>
      <c r="F59" s="27">
        <v>145</v>
      </c>
      <c r="G59" s="27">
        <v>195</v>
      </c>
      <c r="H59" s="27">
        <v>168</v>
      </c>
      <c r="I59" s="27">
        <v>146</v>
      </c>
      <c r="J59" s="27">
        <v>206.6</v>
      </c>
      <c r="K59" s="13">
        <v>0.98</v>
      </c>
      <c r="L59" s="8">
        <f t="shared" si="2"/>
        <v>18.290711346266903</v>
      </c>
      <c r="M59" s="8">
        <f t="shared" si="3"/>
        <v>19.128453850676074</v>
      </c>
      <c r="N59" s="7" t="s">
        <v>156</v>
      </c>
    </row>
    <row r="60" spans="1:14" ht="22.5" customHeight="1" x14ac:dyDescent="0.25">
      <c r="A60" s="5" t="s">
        <v>63</v>
      </c>
      <c r="B60" s="15" t="s">
        <v>119</v>
      </c>
      <c r="C60" s="5">
        <v>630</v>
      </c>
      <c r="D60" s="15" t="s">
        <v>149</v>
      </c>
      <c r="E60" s="27">
        <v>172</v>
      </c>
      <c r="F60" s="27">
        <v>187</v>
      </c>
      <c r="G60" s="27">
        <v>234</v>
      </c>
      <c r="H60" s="27">
        <v>247</v>
      </c>
      <c r="I60" s="27">
        <v>217</v>
      </c>
      <c r="J60" s="27">
        <v>250</v>
      </c>
      <c r="K60" s="13">
        <v>0.99</v>
      </c>
      <c r="L60" s="8">
        <f t="shared" si="2"/>
        <v>21.788653733098176</v>
      </c>
      <c r="M60" s="8">
        <f t="shared" si="3"/>
        <v>26.23456790123457</v>
      </c>
      <c r="N60" s="7" t="s">
        <v>156</v>
      </c>
    </row>
    <row r="61" spans="1:14" ht="22.5" customHeight="1" x14ac:dyDescent="0.25">
      <c r="A61" s="5" t="s">
        <v>64</v>
      </c>
      <c r="B61" s="15" t="s">
        <v>120</v>
      </c>
      <c r="C61" s="5">
        <v>630</v>
      </c>
      <c r="D61" s="15" t="s">
        <v>149</v>
      </c>
      <c r="E61" s="27">
        <v>91</v>
      </c>
      <c r="F61" s="27">
        <v>62</v>
      </c>
      <c r="G61" s="27">
        <v>53</v>
      </c>
      <c r="H61" s="27">
        <v>101</v>
      </c>
      <c r="I61" s="27">
        <v>124</v>
      </c>
      <c r="J61" s="27">
        <v>55</v>
      </c>
      <c r="K61" s="13">
        <v>0.99</v>
      </c>
      <c r="L61" s="8">
        <f t="shared" si="2"/>
        <v>7.5690770135214587</v>
      </c>
      <c r="M61" s="8">
        <f t="shared" si="3"/>
        <v>10.288065843621398</v>
      </c>
      <c r="N61" s="7" t="s">
        <v>156</v>
      </c>
    </row>
    <row r="62" spans="1:14" ht="22.5" customHeight="1" x14ac:dyDescent="0.25">
      <c r="A62" s="5" t="s">
        <v>65</v>
      </c>
      <c r="B62" s="15" t="s">
        <v>121</v>
      </c>
      <c r="C62" s="5">
        <v>630</v>
      </c>
      <c r="D62" s="15" t="s">
        <v>150</v>
      </c>
      <c r="E62" s="27">
        <v>75</v>
      </c>
      <c r="F62" s="27">
        <v>45</v>
      </c>
      <c r="G62" s="27">
        <v>19</v>
      </c>
      <c r="H62" s="27">
        <v>79.599999999999994</v>
      </c>
      <c r="I62" s="27">
        <v>72</v>
      </c>
      <c r="J62" s="27">
        <v>46.5</v>
      </c>
      <c r="K62" s="13">
        <v>0.99</v>
      </c>
      <c r="L62" s="8">
        <f t="shared" si="2"/>
        <v>5.1072898295120526</v>
      </c>
      <c r="M62" s="8">
        <f t="shared" si="3"/>
        <v>7.2788065843621403</v>
      </c>
      <c r="N62" s="7" t="s">
        <v>156</v>
      </c>
    </row>
    <row r="63" spans="1:14" ht="22.5" customHeight="1" x14ac:dyDescent="0.25">
      <c r="A63" s="5" t="s">
        <v>66</v>
      </c>
      <c r="B63" s="15" t="s">
        <v>122</v>
      </c>
      <c r="C63" s="5">
        <v>630</v>
      </c>
      <c r="D63" s="15" t="s">
        <v>150</v>
      </c>
      <c r="E63" s="27">
        <v>13</v>
      </c>
      <c r="F63" s="27">
        <v>17</v>
      </c>
      <c r="G63" s="27">
        <v>16</v>
      </c>
      <c r="H63" s="27">
        <v>31.6</v>
      </c>
      <c r="I63" s="27">
        <v>22.4</v>
      </c>
      <c r="J63" s="27">
        <v>29</v>
      </c>
      <c r="K63" s="13">
        <v>0.99</v>
      </c>
      <c r="L63" s="8">
        <f t="shared" si="2"/>
        <v>1.6901822457378015</v>
      </c>
      <c r="M63" s="8">
        <f t="shared" si="3"/>
        <v>3.0496766607877723</v>
      </c>
      <c r="N63" s="7" t="s">
        <v>156</v>
      </c>
    </row>
    <row r="64" spans="1:14" s="1" customFormat="1" ht="22.5" customHeight="1" x14ac:dyDescent="0.25">
      <c r="A64" s="5" t="s">
        <v>67</v>
      </c>
      <c r="B64" s="15" t="s">
        <v>123</v>
      </c>
      <c r="C64" s="5">
        <v>400</v>
      </c>
      <c r="D64" s="15" t="s">
        <v>151</v>
      </c>
      <c r="E64" s="27">
        <v>55</v>
      </c>
      <c r="F64" s="27">
        <v>42</v>
      </c>
      <c r="G64" s="27">
        <v>42.5</v>
      </c>
      <c r="H64" s="27">
        <v>81</v>
      </c>
      <c r="I64" s="27">
        <v>48.3</v>
      </c>
      <c r="J64" s="27">
        <v>63</v>
      </c>
      <c r="K64" s="13">
        <v>0.99</v>
      </c>
      <c r="L64" s="8">
        <f t="shared" si="2"/>
        <v>8.0729166666666661</v>
      </c>
      <c r="M64" s="8">
        <f t="shared" si="3"/>
        <v>11.128472222222223</v>
      </c>
      <c r="N64" s="7" t="s">
        <v>156</v>
      </c>
    </row>
    <row r="65" spans="1:14" s="1" customFormat="1" ht="22.5" customHeight="1" x14ac:dyDescent="0.25">
      <c r="A65" s="5" t="s">
        <v>68</v>
      </c>
      <c r="B65" s="15" t="s">
        <v>124</v>
      </c>
      <c r="C65" s="5">
        <v>400</v>
      </c>
      <c r="D65" s="15" t="s">
        <v>151</v>
      </c>
      <c r="E65" s="27">
        <v>63.4</v>
      </c>
      <c r="F65" s="27">
        <v>80.099999999999994</v>
      </c>
      <c r="G65" s="27">
        <v>74.099999999999994</v>
      </c>
      <c r="H65" s="27">
        <v>73.3</v>
      </c>
      <c r="I65" s="27">
        <v>131.1</v>
      </c>
      <c r="J65" s="27">
        <v>108</v>
      </c>
      <c r="K65" s="13">
        <v>0.99</v>
      </c>
      <c r="L65" s="8">
        <f t="shared" si="2"/>
        <v>12.592592592592592</v>
      </c>
      <c r="M65" s="8">
        <f t="shared" si="3"/>
        <v>18.078703703703702</v>
      </c>
      <c r="N65" s="7" t="s">
        <v>156</v>
      </c>
    </row>
    <row r="66" spans="1:14" ht="22.5" customHeight="1" x14ac:dyDescent="0.25">
      <c r="A66" s="5" t="s">
        <v>69</v>
      </c>
      <c r="B66" s="15" t="s">
        <v>125</v>
      </c>
      <c r="C66" s="5">
        <v>630</v>
      </c>
      <c r="D66" s="15" t="s">
        <v>152</v>
      </c>
      <c r="E66" s="27">
        <v>36</v>
      </c>
      <c r="F66" s="27">
        <v>47</v>
      </c>
      <c r="G66" s="27">
        <v>65</v>
      </c>
      <c r="H66" s="27">
        <v>40</v>
      </c>
      <c r="I66" s="27">
        <v>44</v>
      </c>
      <c r="J66" s="27">
        <v>72</v>
      </c>
      <c r="K66" s="13">
        <v>0.97</v>
      </c>
      <c r="L66" s="8">
        <f t="shared" ref="L66" si="4">SUM(E66:G66)/3*100/(C66*1.44)</f>
        <v>5.4379776601998833</v>
      </c>
      <c r="M66" s="8">
        <f t="shared" ref="M66" si="5">SUM(H66:J66)/3*100/(C66*1.44)</f>
        <v>5.7319223985890657</v>
      </c>
      <c r="N66" s="7" t="s">
        <v>156</v>
      </c>
    </row>
    <row r="67" spans="1:14" ht="22.5" customHeight="1" x14ac:dyDescent="0.25">
      <c r="A67" s="5">
        <v>50</v>
      </c>
      <c r="B67" s="15" t="s">
        <v>158</v>
      </c>
      <c r="C67" s="5">
        <v>630</v>
      </c>
      <c r="D67" s="15" t="s">
        <v>152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13">
        <v>0.97</v>
      </c>
      <c r="L67" s="8">
        <f t="shared" si="2"/>
        <v>0</v>
      </c>
      <c r="M67" s="8">
        <f t="shared" si="3"/>
        <v>0</v>
      </c>
      <c r="N67" s="7" t="s">
        <v>156</v>
      </c>
    </row>
    <row r="68" spans="1:14" ht="22.5" customHeight="1" x14ac:dyDescent="0.25">
      <c r="A68" s="16"/>
      <c r="B68" s="14"/>
      <c r="C68" s="17"/>
      <c r="D68" s="14"/>
      <c r="E68" s="20"/>
      <c r="F68" s="20"/>
      <c r="G68" s="20"/>
      <c r="H68" s="20"/>
      <c r="I68" s="20"/>
      <c r="J68" s="20"/>
      <c r="K68" s="18"/>
      <c r="L68" s="19"/>
      <c r="M68" s="19"/>
      <c r="N68" s="16"/>
    </row>
    <row r="69" spans="1:14" ht="22.5" customHeight="1" x14ac:dyDescent="0.25">
      <c r="A69" s="4"/>
      <c r="B69" s="4"/>
      <c r="C69" s="9"/>
      <c r="D69" s="4"/>
      <c r="E69" s="3"/>
      <c r="F69" s="3"/>
      <c r="G69" s="3"/>
      <c r="H69" s="3"/>
      <c r="I69" s="3"/>
      <c r="J69" s="3"/>
      <c r="K69" s="4"/>
      <c r="L69" s="10"/>
      <c r="M69" s="10"/>
      <c r="N69" s="4"/>
    </row>
    <row r="70" spans="1:14" ht="22.5" customHeight="1" x14ac:dyDescent="0.25">
      <c r="A70" s="41"/>
      <c r="B70" s="41"/>
      <c r="C70" s="41"/>
      <c r="D70" s="41"/>
      <c r="E70" s="41"/>
      <c r="F70" s="3"/>
      <c r="G70" s="3"/>
      <c r="H70" s="3"/>
      <c r="I70" s="3"/>
      <c r="J70" s="44"/>
      <c r="K70" s="44"/>
      <c r="L70" s="44"/>
      <c r="M70" s="44"/>
      <c r="N70" s="44"/>
    </row>
    <row r="71" spans="1:14" ht="22.5" customHeight="1" x14ac:dyDescent="0.25"/>
    <row r="72" spans="1:14" ht="22.5" customHeight="1" x14ac:dyDescent="0.25"/>
    <row r="73" spans="1:14" ht="22.5" customHeight="1" x14ac:dyDescent="0.25"/>
    <row r="74" spans="1:14" ht="22.5" customHeight="1" x14ac:dyDescent="0.25"/>
    <row r="75" spans="1:14" ht="22.5" customHeight="1" x14ac:dyDescent="0.25"/>
    <row r="76" spans="1:14" customFormat="1" ht="22.5" customHeight="1" x14ac:dyDescent="0.25">
      <c r="A76" s="2"/>
      <c r="B76" s="2"/>
      <c r="C76" s="11"/>
      <c r="D76" s="2"/>
      <c r="E76" s="1"/>
      <c r="F76" s="1"/>
      <c r="G76" s="1"/>
      <c r="H76" s="1"/>
      <c r="I76" s="1"/>
      <c r="J76" s="1"/>
      <c r="K76" s="2"/>
      <c r="L76" s="12"/>
      <c r="M76" s="12"/>
      <c r="N76" s="2"/>
    </row>
    <row r="77" spans="1:14" customFormat="1" ht="22.5" customHeight="1" x14ac:dyDescent="0.25">
      <c r="A77" s="2"/>
      <c r="B77" s="2"/>
      <c r="C77" s="11"/>
      <c r="D77" s="2"/>
      <c r="E77" s="1"/>
      <c r="F77" s="1"/>
      <c r="G77" s="1"/>
      <c r="H77" s="1"/>
      <c r="I77" s="1"/>
      <c r="J77" s="1"/>
      <c r="K77" s="2"/>
      <c r="L77" s="12"/>
      <c r="M77" s="12"/>
      <c r="N77" s="2"/>
    </row>
    <row r="78" spans="1:14" ht="22.5" customHeight="1" x14ac:dyDescent="0.25"/>
    <row r="79" spans="1:14" ht="22.5" customHeight="1" x14ac:dyDescent="0.25"/>
    <row r="80" spans="1:14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spans="1:14" ht="22.5" customHeight="1" x14ac:dyDescent="0.25"/>
    <row r="98" spans="1:14" ht="22.5" customHeight="1" x14ac:dyDescent="0.25"/>
    <row r="99" spans="1:14" ht="22.5" customHeight="1" x14ac:dyDescent="0.25"/>
    <row r="100" spans="1:14" ht="22.5" customHeight="1" x14ac:dyDescent="0.25"/>
    <row r="101" spans="1:14" ht="22.5" customHeight="1" x14ac:dyDescent="0.25"/>
    <row r="104" spans="1:14" s="4" customFormat="1" ht="15" customHeight="1" x14ac:dyDescent="0.25">
      <c r="A104" s="2"/>
      <c r="B104" s="2"/>
      <c r="C104" s="11"/>
      <c r="D104" s="2"/>
      <c r="E104" s="1"/>
      <c r="F104" s="1"/>
      <c r="G104" s="1"/>
      <c r="H104" s="1"/>
      <c r="I104" s="1"/>
      <c r="J104" s="1"/>
      <c r="K104" s="2"/>
      <c r="L104" s="12"/>
      <c r="M104" s="12"/>
      <c r="N104" s="2"/>
    </row>
  </sheetData>
  <autoFilter ref="A17:N67" xr:uid="{00000000-0009-0000-0000-000000000000}"/>
  <mergeCells count="26">
    <mergeCell ref="E2:N2"/>
    <mergeCell ref="A2:C3"/>
    <mergeCell ref="A70:E70"/>
    <mergeCell ref="A10:N10"/>
    <mergeCell ref="J70:N70"/>
    <mergeCell ref="K16:K17"/>
    <mergeCell ref="A13:N13"/>
    <mergeCell ref="A14:N14"/>
    <mergeCell ref="A16:A17"/>
    <mergeCell ref="B16:B17"/>
    <mergeCell ref="C16:C17"/>
    <mergeCell ref="L16:L17"/>
    <mergeCell ref="A4:N4"/>
    <mergeCell ref="A5:N5"/>
    <mergeCell ref="A6:N6"/>
    <mergeCell ref="A7:N7"/>
    <mergeCell ref="M16:M17"/>
    <mergeCell ref="N16:N17"/>
    <mergeCell ref="D16:D17"/>
    <mergeCell ref="E16:G16"/>
    <mergeCell ref="H16:J16"/>
    <mergeCell ref="E1:F1"/>
    <mergeCell ref="G1:H1"/>
    <mergeCell ref="I1:J1"/>
    <mergeCell ref="A1:B1"/>
    <mergeCell ref="C1:D1"/>
  </mergeCells>
  <pageMargins left="0.70866141732283472" right="0.70866141732283472" top="0.74803149606299213" bottom="0.74803149606299213" header="0.31496062992125984" footer="0.31496062992125984"/>
  <pageSetup paperSize="9" scale="76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5101E-CB3C-40DB-BC1A-65EDFF66D54A}">
  <dimension ref="A1:N104"/>
  <sheetViews>
    <sheetView tabSelected="1" workbookViewId="0">
      <selection activeCell="F22" sqref="F22:G22"/>
    </sheetView>
  </sheetViews>
  <sheetFormatPr defaultRowHeight="15.75" outlineLevelRow="1" x14ac:dyDescent="0.25"/>
  <cols>
    <col min="1" max="1" width="4.5703125" style="2" customWidth="1"/>
    <col min="2" max="2" width="18.42578125" style="2" customWidth="1"/>
    <col min="3" max="3" width="12.85546875" style="11" customWidth="1"/>
    <col min="4" max="4" width="31" style="2" customWidth="1"/>
    <col min="5" max="10" width="6.7109375" style="1" customWidth="1"/>
    <col min="11" max="11" width="9.140625" style="2"/>
    <col min="12" max="13" width="9.140625" style="12"/>
    <col min="14" max="16384" width="9.140625" style="2"/>
  </cols>
  <sheetData>
    <row r="1" spans="1:14" customFormat="1" ht="45.75" customHeight="1" outlineLevel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29" t="s">
        <v>75</v>
      </c>
      <c r="L1" s="29"/>
      <c r="M1" s="29"/>
      <c r="N1" s="29"/>
    </row>
    <row r="2" spans="1:14" customFormat="1" ht="33.75" customHeight="1" outlineLevel="1" x14ac:dyDescent="0.25">
      <c r="A2" s="40"/>
      <c r="B2" s="40"/>
      <c r="C2" s="40"/>
      <c r="D2" s="21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customFormat="1" ht="15" customHeight="1" outlineLevel="1" x14ac:dyDescent="0.25">
      <c r="A3" s="40"/>
      <c r="B3" s="40"/>
      <c r="C3" s="40"/>
      <c r="D3" s="22"/>
    </row>
    <row r="4" spans="1:14" customFormat="1" ht="15" customHeight="1" outlineLevel="1" x14ac:dyDescent="0.25">
      <c r="A4" s="54" t="s">
        <v>71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customFormat="1" ht="15" customHeight="1" outlineLevel="1" x14ac:dyDescent="0.2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customFormat="1" ht="15" customHeight="1" outlineLevel="1" x14ac:dyDescent="0.25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customFormat="1" ht="15" customHeight="1" outlineLevel="1" x14ac:dyDescent="0.25">
      <c r="A7" s="55" t="s">
        <v>73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customFormat="1" ht="15" customHeight="1" outlineLevel="1" x14ac:dyDescent="0.25">
      <c r="A8" s="30"/>
      <c r="B8" s="30"/>
      <c r="C8" s="30"/>
    </row>
    <row r="9" spans="1:14" customFormat="1" ht="15" customHeight="1" outlineLevel="1" x14ac:dyDescent="0.25"/>
    <row r="10" spans="1:14" customFormat="1" ht="32.25" customHeight="1" outlineLevel="1" x14ac:dyDescent="0.25">
      <c r="A10" s="42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s="21" customFormat="1" ht="15" customHeight="1" outlineLevel="1" x14ac:dyDescent="0.25">
      <c r="B11" s="23"/>
    </row>
    <row r="12" spans="1:14" s="24" customFormat="1" ht="15" customHeight="1" outlineLevel="1" x14ac:dyDescent="0.25">
      <c r="A12" s="25" t="s">
        <v>153</v>
      </c>
      <c r="B12" s="25"/>
      <c r="C12" s="25"/>
    </row>
    <row r="13" spans="1:14" ht="15" customHeight="1" outlineLevel="1" x14ac:dyDescent="0.25">
      <c r="A13" s="47" t="s">
        <v>74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" customHeight="1" outlineLevel="1" x14ac:dyDescent="0.25">
      <c r="A14" s="48" t="s">
        <v>154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8.25" customHeight="1" outlineLevel="1" x14ac:dyDescent="0.25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42" customHeight="1" x14ac:dyDescent="0.25">
      <c r="A16" s="49" t="s">
        <v>19</v>
      </c>
      <c r="B16" s="51" t="s">
        <v>15</v>
      </c>
      <c r="C16" s="53" t="s">
        <v>17</v>
      </c>
      <c r="D16" s="36" t="s">
        <v>0</v>
      </c>
      <c r="E16" s="38" t="s">
        <v>14</v>
      </c>
      <c r="F16" s="38"/>
      <c r="G16" s="38"/>
      <c r="H16" s="38" t="s">
        <v>16</v>
      </c>
      <c r="I16" s="38"/>
      <c r="J16" s="38"/>
      <c r="K16" s="45" t="s">
        <v>11</v>
      </c>
      <c r="L16" s="32" t="s">
        <v>12</v>
      </c>
      <c r="M16" s="32" t="s">
        <v>13</v>
      </c>
      <c r="N16" s="34" t="s">
        <v>18</v>
      </c>
    </row>
    <row r="17" spans="1:14" ht="18" customHeight="1" x14ac:dyDescent="0.25">
      <c r="A17" s="50"/>
      <c r="B17" s="52"/>
      <c r="C17" s="34"/>
      <c r="D17" s="37"/>
      <c r="E17" s="26" t="s">
        <v>8</v>
      </c>
      <c r="F17" s="26" t="s">
        <v>9</v>
      </c>
      <c r="G17" s="26" t="s">
        <v>10</v>
      </c>
      <c r="H17" s="26" t="s">
        <v>8</v>
      </c>
      <c r="I17" s="26" t="s">
        <v>9</v>
      </c>
      <c r="J17" s="26" t="s">
        <v>10</v>
      </c>
      <c r="K17" s="46"/>
      <c r="L17" s="33"/>
      <c r="M17" s="33"/>
      <c r="N17" s="35"/>
    </row>
    <row r="18" spans="1:14" ht="22.5" customHeight="1" x14ac:dyDescent="0.25">
      <c r="A18" s="5" t="s">
        <v>1</v>
      </c>
      <c r="B18" s="15" t="s">
        <v>76</v>
      </c>
      <c r="C18" s="5">
        <v>320</v>
      </c>
      <c r="D18" s="15" t="s">
        <v>80</v>
      </c>
      <c r="E18" s="27">
        <v>15.3</v>
      </c>
      <c r="F18" s="27">
        <v>9.1999999999999993</v>
      </c>
      <c r="G18" s="27">
        <v>18.100000000000001</v>
      </c>
      <c r="H18" s="27">
        <v>24.2</v>
      </c>
      <c r="I18" s="27">
        <v>17.7</v>
      </c>
      <c r="J18" s="27">
        <v>29.5</v>
      </c>
      <c r="K18" s="13">
        <v>0.98</v>
      </c>
      <c r="L18" s="8">
        <f t="shared" ref="L18:L49" si="0">SUM(E18:G18)/3*100/(C18*1.44)</f>
        <v>3.0815972222222223</v>
      </c>
      <c r="M18" s="8">
        <f t="shared" ref="M18:M49" si="1">SUM(H18:J18)/3*100/(C18*1.44)</f>
        <v>5.1649305555555562</v>
      </c>
      <c r="N18" s="7" t="s">
        <v>79</v>
      </c>
    </row>
    <row r="19" spans="1:14" ht="22.5" customHeight="1" x14ac:dyDescent="0.25">
      <c r="A19" s="5" t="s">
        <v>23</v>
      </c>
      <c r="B19" s="15" t="s">
        <v>77</v>
      </c>
      <c r="C19" s="5">
        <v>400</v>
      </c>
      <c r="D19" s="15" t="s">
        <v>81</v>
      </c>
      <c r="E19" s="27">
        <v>260.7</v>
      </c>
      <c r="F19" s="27">
        <v>226.3</v>
      </c>
      <c r="G19" s="27">
        <v>221</v>
      </c>
      <c r="H19" s="27">
        <v>309.3</v>
      </c>
      <c r="I19" s="27">
        <v>232.2</v>
      </c>
      <c r="J19" s="27">
        <v>239.7</v>
      </c>
      <c r="K19" s="13">
        <v>0.94</v>
      </c>
      <c r="L19" s="8">
        <f t="shared" si="0"/>
        <v>40.972222222222221</v>
      </c>
      <c r="M19" s="8">
        <f t="shared" si="1"/>
        <v>45.208333333333343</v>
      </c>
      <c r="N19" s="7" t="s">
        <v>3</v>
      </c>
    </row>
    <row r="20" spans="1:14" ht="22.5" customHeight="1" x14ac:dyDescent="0.25">
      <c r="A20" s="5" t="s">
        <v>24</v>
      </c>
      <c r="B20" s="15" t="s">
        <v>78</v>
      </c>
      <c r="C20" s="5">
        <v>400</v>
      </c>
      <c r="D20" s="15" t="s">
        <v>81</v>
      </c>
      <c r="E20" s="27">
        <v>81.5</v>
      </c>
      <c r="F20" s="27">
        <v>35.799999999999997</v>
      </c>
      <c r="G20" s="27">
        <v>76.599999999999994</v>
      </c>
      <c r="H20" s="27">
        <v>98.3</v>
      </c>
      <c r="I20" s="27">
        <v>69.2</v>
      </c>
      <c r="J20" s="27">
        <v>80.099999999999994</v>
      </c>
      <c r="K20" s="13">
        <v>0.93</v>
      </c>
      <c r="L20" s="8">
        <f t="shared" si="0"/>
        <v>11.221064814814813</v>
      </c>
      <c r="M20" s="8">
        <f t="shared" si="1"/>
        <v>14.328703703703704</v>
      </c>
      <c r="N20" s="7" t="s">
        <v>3</v>
      </c>
    </row>
    <row r="21" spans="1:14" ht="22.5" customHeight="1" x14ac:dyDescent="0.25">
      <c r="A21" s="5" t="s">
        <v>25</v>
      </c>
      <c r="B21" s="15" t="s">
        <v>82</v>
      </c>
      <c r="C21" s="5">
        <v>400</v>
      </c>
      <c r="D21" s="15" t="s">
        <v>84</v>
      </c>
      <c r="E21" s="27">
        <v>104.6</v>
      </c>
      <c r="F21" s="27">
        <v>72</v>
      </c>
      <c r="G21" s="27">
        <v>60.9</v>
      </c>
      <c r="H21" s="27">
        <v>159</v>
      </c>
      <c r="I21" s="27">
        <v>106</v>
      </c>
      <c r="J21" s="27">
        <v>163.69999999999999</v>
      </c>
      <c r="K21" s="13">
        <v>0.94</v>
      </c>
      <c r="L21" s="8">
        <f t="shared" si="0"/>
        <v>13.744212962962964</v>
      </c>
      <c r="M21" s="8">
        <f t="shared" si="1"/>
        <v>24.809027777777779</v>
      </c>
      <c r="N21" s="7" t="s">
        <v>3</v>
      </c>
    </row>
    <row r="22" spans="1:14" ht="22.5" customHeight="1" x14ac:dyDescent="0.25">
      <c r="A22" s="5" t="s">
        <v>26</v>
      </c>
      <c r="B22" s="15" t="s">
        <v>83</v>
      </c>
      <c r="C22" s="5">
        <v>400</v>
      </c>
      <c r="D22" s="15" t="s">
        <v>84</v>
      </c>
      <c r="E22" s="27">
        <v>39</v>
      </c>
      <c r="F22" s="27">
        <v>22</v>
      </c>
      <c r="G22" s="27">
        <v>38</v>
      </c>
      <c r="H22" s="27">
        <v>66</v>
      </c>
      <c r="I22" s="27">
        <v>34</v>
      </c>
      <c r="J22" s="27">
        <v>55</v>
      </c>
      <c r="K22" s="13">
        <v>0.99</v>
      </c>
      <c r="L22" s="8">
        <f t="shared" si="0"/>
        <v>5.729166666666667</v>
      </c>
      <c r="M22" s="8">
        <f t="shared" si="1"/>
        <v>8.9699074074074066</v>
      </c>
      <c r="N22" s="7" t="s">
        <v>3</v>
      </c>
    </row>
    <row r="23" spans="1:14" ht="22.5" customHeight="1" x14ac:dyDescent="0.25">
      <c r="A23" s="5" t="s">
        <v>27</v>
      </c>
      <c r="B23" s="15" t="s">
        <v>91</v>
      </c>
      <c r="C23" s="5">
        <v>400</v>
      </c>
      <c r="D23" s="15" t="s">
        <v>126</v>
      </c>
      <c r="E23" s="27">
        <v>117</v>
      </c>
      <c r="F23" s="27">
        <v>70.8</v>
      </c>
      <c r="G23" s="27">
        <v>141.4</v>
      </c>
      <c r="H23" s="27">
        <v>153.4</v>
      </c>
      <c r="I23" s="27">
        <v>111.7</v>
      </c>
      <c r="J23" s="27">
        <v>112.4</v>
      </c>
      <c r="K23" s="13">
        <v>0.99</v>
      </c>
      <c r="L23" s="8">
        <f t="shared" si="0"/>
        <v>19.050925925925931</v>
      </c>
      <c r="M23" s="8">
        <f t="shared" si="1"/>
        <v>21.846064814814813</v>
      </c>
      <c r="N23" s="7" t="s">
        <v>155</v>
      </c>
    </row>
    <row r="24" spans="1:14" ht="22.5" customHeight="1" x14ac:dyDescent="0.25">
      <c r="A24" s="5" t="s">
        <v>28</v>
      </c>
      <c r="B24" s="15" t="s">
        <v>92</v>
      </c>
      <c r="C24" s="5">
        <v>400</v>
      </c>
      <c r="D24" s="15" t="s">
        <v>127</v>
      </c>
      <c r="E24" s="27">
        <v>77.7</v>
      </c>
      <c r="F24" s="27">
        <v>161</v>
      </c>
      <c r="G24" s="27">
        <v>189.7</v>
      </c>
      <c r="H24" s="27">
        <v>129</v>
      </c>
      <c r="I24" s="27">
        <v>162</v>
      </c>
      <c r="J24" s="27">
        <v>239</v>
      </c>
      <c r="K24" s="13">
        <v>0.99</v>
      </c>
      <c r="L24" s="8">
        <f t="shared" si="0"/>
        <v>24.791666666666664</v>
      </c>
      <c r="M24" s="8">
        <f t="shared" si="1"/>
        <v>30.671296296296291</v>
      </c>
      <c r="N24" s="7" t="s">
        <v>155</v>
      </c>
    </row>
    <row r="25" spans="1:14" ht="22.5" customHeight="1" x14ac:dyDescent="0.25">
      <c r="A25" s="5" t="s">
        <v>29</v>
      </c>
      <c r="B25" s="15" t="s">
        <v>5</v>
      </c>
      <c r="C25" s="5">
        <v>400</v>
      </c>
      <c r="D25" s="15" t="s">
        <v>128</v>
      </c>
      <c r="E25" s="27">
        <v>56.2</v>
      </c>
      <c r="F25" s="27">
        <v>49.5</v>
      </c>
      <c r="G25" s="27">
        <v>52</v>
      </c>
      <c r="H25" s="27">
        <v>64</v>
      </c>
      <c r="I25" s="27">
        <v>78</v>
      </c>
      <c r="J25" s="27">
        <v>54.4</v>
      </c>
      <c r="K25" s="13">
        <v>0.99</v>
      </c>
      <c r="L25" s="8">
        <f t="shared" si="0"/>
        <v>9.1261574074074066</v>
      </c>
      <c r="M25" s="8">
        <f t="shared" si="1"/>
        <v>11.36574074074074</v>
      </c>
      <c r="N25" s="7" t="s">
        <v>155</v>
      </c>
    </row>
    <row r="26" spans="1:14" ht="22.5" customHeight="1" x14ac:dyDescent="0.25">
      <c r="A26" s="5" t="s">
        <v>30</v>
      </c>
      <c r="B26" s="15" t="s">
        <v>6</v>
      </c>
      <c r="C26" s="5">
        <v>400</v>
      </c>
      <c r="D26" s="15" t="s">
        <v>129</v>
      </c>
      <c r="E26" s="27">
        <v>239</v>
      </c>
      <c r="F26" s="27">
        <v>201</v>
      </c>
      <c r="G26" s="27">
        <v>194</v>
      </c>
      <c r="H26" s="27">
        <v>261.10000000000002</v>
      </c>
      <c r="I26" s="27">
        <v>240.3</v>
      </c>
      <c r="J26" s="27">
        <v>195</v>
      </c>
      <c r="K26" s="13">
        <v>0.99</v>
      </c>
      <c r="L26" s="8">
        <f t="shared" si="0"/>
        <v>36.689814814814817</v>
      </c>
      <c r="M26" s="8">
        <f t="shared" si="1"/>
        <v>40.300925925925931</v>
      </c>
      <c r="N26" s="7" t="s">
        <v>155</v>
      </c>
    </row>
    <row r="27" spans="1:14" ht="22.5" customHeight="1" x14ac:dyDescent="0.25">
      <c r="A27" s="5" t="s">
        <v>31</v>
      </c>
      <c r="B27" s="15" t="s">
        <v>7</v>
      </c>
      <c r="C27" s="5">
        <v>400</v>
      </c>
      <c r="D27" s="15" t="s">
        <v>130</v>
      </c>
      <c r="E27" s="27">
        <v>138.1</v>
      </c>
      <c r="F27" s="27">
        <v>146.5</v>
      </c>
      <c r="G27" s="27">
        <v>146.4</v>
      </c>
      <c r="H27" s="27">
        <v>228.9</v>
      </c>
      <c r="I27" s="27">
        <v>220.1</v>
      </c>
      <c r="J27" s="27">
        <v>209.7</v>
      </c>
      <c r="K27" s="13">
        <v>0.98</v>
      </c>
      <c r="L27" s="8">
        <f t="shared" si="0"/>
        <v>24.94212962962963</v>
      </c>
      <c r="M27" s="8">
        <f t="shared" si="1"/>
        <v>38.119212962962962</v>
      </c>
      <c r="N27" s="7" t="s">
        <v>155</v>
      </c>
    </row>
    <row r="28" spans="1:14" ht="22.5" customHeight="1" x14ac:dyDescent="0.25">
      <c r="A28" s="5" t="s">
        <v>32</v>
      </c>
      <c r="B28" s="15" t="s">
        <v>93</v>
      </c>
      <c r="C28" s="5">
        <v>400</v>
      </c>
      <c r="D28" s="15" t="s">
        <v>131</v>
      </c>
      <c r="E28" s="27">
        <v>86.7</v>
      </c>
      <c r="F28" s="27">
        <v>78.7</v>
      </c>
      <c r="G28" s="27">
        <v>96.2</v>
      </c>
      <c r="H28" s="27">
        <v>152</v>
      </c>
      <c r="I28" s="27">
        <v>116.8</v>
      </c>
      <c r="J28" s="27">
        <v>130.4</v>
      </c>
      <c r="K28" s="13">
        <v>0.99</v>
      </c>
      <c r="L28" s="8">
        <f t="shared" si="0"/>
        <v>15.138888888888889</v>
      </c>
      <c r="M28" s="8">
        <f t="shared" si="1"/>
        <v>23.101851851851858</v>
      </c>
      <c r="N28" s="7" t="s">
        <v>155</v>
      </c>
    </row>
    <row r="29" spans="1:14" ht="22.5" customHeight="1" x14ac:dyDescent="0.25">
      <c r="A29" s="5" t="s">
        <v>33</v>
      </c>
      <c r="B29" s="15" t="s">
        <v>94</v>
      </c>
      <c r="C29" s="5">
        <v>400</v>
      </c>
      <c r="D29" s="15" t="s">
        <v>132</v>
      </c>
      <c r="E29" s="27">
        <v>191.8</v>
      </c>
      <c r="F29" s="27">
        <v>180.7</v>
      </c>
      <c r="G29" s="27">
        <v>133.80000000000001</v>
      </c>
      <c r="H29" s="27">
        <v>194</v>
      </c>
      <c r="I29" s="27">
        <v>270.10000000000002</v>
      </c>
      <c r="J29" s="27">
        <v>208.7</v>
      </c>
      <c r="K29" s="13">
        <v>0.99</v>
      </c>
      <c r="L29" s="8">
        <f t="shared" si="0"/>
        <v>29.299768518518519</v>
      </c>
      <c r="M29" s="8">
        <f t="shared" si="1"/>
        <v>38.935185185185183</v>
      </c>
      <c r="N29" s="7" t="s">
        <v>2</v>
      </c>
    </row>
    <row r="30" spans="1:14" ht="22.5" customHeight="1" x14ac:dyDescent="0.25">
      <c r="A30" s="5" t="s">
        <v>34</v>
      </c>
      <c r="B30" s="15" t="s">
        <v>85</v>
      </c>
      <c r="C30" s="5">
        <v>630</v>
      </c>
      <c r="D30" s="15" t="s">
        <v>133</v>
      </c>
      <c r="E30" s="27">
        <v>423.6</v>
      </c>
      <c r="F30" s="27">
        <v>230.9</v>
      </c>
      <c r="G30" s="27">
        <v>294.39999999999998</v>
      </c>
      <c r="H30" s="27">
        <v>568.4</v>
      </c>
      <c r="I30" s="27">
        <v>432.7</v>
      </c>
      <c r="J30" s="27">
        <v>386.8</v>
      </c>
      <c r="K30" s="13">
        <v>0.99</v>
      </c>
      <c r="L30" s="8">
        <f t="shared" si="0"/>
        <v>34.865520282186949</v>
      </c>
      <c r="M30" s="8">
        <f t="shared" si="1"/>
        <v>50.995737801293359</v>
      </c>
      <c r="N30" s="7" t="s">
        <v>156</v>
      </c>
    </row>
    <row r="31" spans="1:14" ht="22.5" customHeight="1" x14ac:dyDescent="0.25">
      <c r="A31" s="5" t="s">
        <v>35</v>
      </c>
      <c r="B31" s="15" t="s">
        <v>86</v>
      </c>
      <c r="C31" s="5">
        <v>630</v>
      </c>
      <c r="D31" s="15" t="s">
        <v>133</v>
      </c>
      <c r="E31" s="27">
        <v>271</v>
      </c>
      <c r="F31" s="27">
        <v>154.6</v>
      </c>
      <c r="G31" s="27">
        <v>183.4</v>
      </c>
      <c r="H31" s="27">
        <v>479.4</v>
      </c>
      <c r="I31" s="27">
        <v>303.2</v>
      </c>
      <c r="J31" s="27">
        <v>271.2</v>
      </c>
      <c r="K31" s="13">
        <v>0.97</v>
      </c>
      <c r="L31" s="8">
        <f t="shared" si="0"/>
        <v>22.376543209876544</v>
      </c>
      <c r="M31" s="8">
        <f t="shared" si="1"/>
        <v>38.71987066431511</v>
      </c>
      <c r="N31" s="7" t="s">
        <v>156</v>
      </c>
    </row>
    <row r="32" spans="1:14" ht="22.5" customHeight="1" x14ac:dyDescent="0.25">
      <c r="A32" s="5" t="s">
        <v>36</v>
      </c>
      <c r="B32" s="15" t="s">
        <v>87</v>
      </c>
      <c r="C32" s="5">
        <v>630</v>
      </c>
      <c r="D32" s="15" t="s">
        <v>134</v>
      </c>
      <c r="E32" s="27">
        <v>29.6</v>
      </c>
      <c r="F32" s="27">
        <v>22.9</v>
      </c>
      <c r="G32" s="27">
        <v>21.5</v>
      </c>
      <c r="H32" s="27">
        <v>113.1</v>
      </c>
      <c r="I32" s="27">
        <v>87.9</v>
      </c>
      <c r="J32" s="27">
        <v>78.8</v>
      </c>
      <c r="K32" s="13">
        <v>0.98</v>
      </c>
      <c r="L32" s="8">
        <f t="shared" si="0"/>
        <v>2.7189888300999416</v>
      </c>
      <c r="M32" s="8">
        <f t="shared" si="1"/>
        <v>10.28071722516167</v>
      </c>
      <c r="N32" s="7" t="s">
        <v>3</v>
      </c>
    </row>
    <row r="33" spans="1:14" ht="22.5" customHeight="1" x14ac:dyDescent="0.25">
      <c r="A33" s="5" t="s">
        <v>37</v>
      </c>
      <c r="B33" s="15" t="s">
        <v>88</v>
      </c>
      <c r="C33" s="5">
        <v>630</v>
      </c>
      <c r="D33" s="15" t="s">
        <v>134</v>
      </c>
      <c r="E33" s="27">
        <v>191.1</v>
      </c>
      <c r="F33" s="27">
        <v>195.1</v>
      </c>
      <c r="G33" s="27">
        <v>199.6</v>
      </c>
      <c r="H33" s="27">
        <v>200.6</v>
      </c>
      <c r="I33" s="27">
        <v>199.1</v>
      </c>
      <c r="J33" s="27">
        <v>212.6</v>
      </c>
      <c r="K33" s="13">
        <v>0.99</v>
      </c>
      <c r="L33" s="8">
        <f t="shared" si="0"/>
        <v>21.524103468547914</v>
      </c>
      <c r="M33" s="8">
        <f t="shared" si="1"/>
        <v>22.497795414462082</v>
      </c>
      <c r="N33" s="7" t="s">
        <v>3</v>
      </c>
    </row>
    <row r="34" spans="1:14" ht="22.5" customHeight="1" x14ac:dyDescent="0.25">
      <c r="A34" s="5" t="s">
        <v>38</v>
      </c>
      <c r="B34" s="15" t="s">
        <v>89</v>
      </c>
      <c r="C34" s="5">
        <v>630</v>
      </c>
      <c r="D34" s="15" t="s">
        <v>135</v>
      </c>
      <c r="E34" s="27">
        <v>91</v>
      </c>
      <c r="F34" s="27">
        <v>36</v>
      </c>
      <c r="G34" s="27">
        <v>101.3</v>
      </c>
      <c r="H34" s="27">
        <v>143.1</v>
      </c>
      <c r="I34" s="27">
        <v>70</v>
      </c>
      <c r="J34" s="27">
        <v>123</v>
      </c>
      <c r="K34" s="13">
        <v>0.96</v>
      </c>
      <c r="L34" s="8">
        <f t="shared" si="0"/>
        <v>8.3884479717813072</v>
      </c>
      <c r="M34" s="8">
        <f t="shared" si="1"/>
        <v>12.349353321575546</v>
      </c>
      <c r="N34" s="7" t="s">
        <v>156</v>
      </c>
    </row>
    <row r="35" spans="1:14" ht="22.5" customHeight="1" x14ac:dyDescent="0.25">
      <c r="A35" s="5" t="s">
        <v>39</v>
      </c>
      <c r="B35" s="15" t="s">
        <v>90</v>
      </c>
      <c r="C35" s="5">
        <v>630</v>
      </c>
      <c r="D35" s="15" t="s">
        <v>135</v>
      </c>
      <c r="E35" s="27">
        <v>198.2</v>
      </c>
      <c r="F35" s="27">
        <v>198</v>
      </c>
      <c r="G35" s="27">
        <v>205.2</v>
      </c>
      <c r="H35" s="27">
        <v>216.7</v>
      </c>
      <c r="I35" s="27">
        <v>239</v>
      </c>
      <c r="J35" s="27">
        <v>266</v>
      </c>
      <c r="K35" s="13">
        <v>1</v>
      </c>
      <c r="L35" s="8">
        <f t="shared" si="0"/>
        <v>22.097295708406822</v>
      </c>
      <c r="M35" s="8">
        <f t="shared" si="1"/>
        <v>26.517489711934161</v>
      </c>
      <c r="N35" s="7" t="s">
        <v>156</v>
      </c>
    </row>
    <row r="36" spans="1:14" ht="22.5" customHeight="1" x14ac:dyDescent="0.25">
      <c r="A36" s="5" t="s">
        <v>40</v>
      </c>
      <c r="B36" s="15" t="s">
        <v>95</v>
      </c>
      <c r="C36" s="5">
        <v>400</v>
      </c>
      <c r="D36" s="15" t="s">
        <v>136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13">
        <v>0.99</v>
      </c>
      <c r="L36" s="8">
        <f t="shared" si="0"/>
        <v>0</v>
      </c>
      <c r="M36" s="8">
        <f t="shared" si="1"/>
        <v>0</v>
      </c>
      <c r="N36" s="7" t="s">
        <v>3</v>
      </c>
    </row>
    <row r="37" spans="1:14" ht="22.5" customHeight="1" x14ac:dyDescent="0.25">
      <c r="A37" s="5" t="s">
        <v>41</v>
      </c>
      <c r="B37" s="15" t="s">
        <v>96</v>
      </c>
      <c r="C37" s="5">
        <v>400</v>
      </c>
      <c r="D37" s="15" t="s">
        <v>136</v>
      </c>
      <c r="E37" s="27">
        <v>47.3</v>
      </c>
      <c r="F37" s="27">
        <v>34</v>
      </c>
      <c r="G37" s="27">
        <v>25.5</v>
      </c>
      <c r="H37" s="27">
        <v>52.3</v>
      </c>
      <c r="I37" s="27">
        <v>54.1</v>
      </c>
      <c r="J37" s="27">
        <v>54.1</v>
      </c>
      <c r="K37" s="13">
        <v>0.99</v>
      </c>
      <c r="L37" s="8">
        <f t="shared" si="0"/>
        <v>6.1805555555555554</v>
      </c>
      <c r="M37" s="8">
        <f t="shared" si="1"/>
        <v>9.2881944444444446</v>
      </c>
      <c r="N37" s="7" t="s">
        <v>3</v>
      </c>
    </row>
    <row r="38" spans="1:14" ht="22.5" customHeight="1" x14ac:dyDescent="0.25">
      <c r="A38" s="5" t="s">
        <v>42</v>
      </c>
      <c r="B38" s="15" t="s">
        <v>97</v>
      </c>
      <c r="C38" s="5">
        <v>630</v>
      </c>
      <c r="D38" s="15" t="s">
        <v>137</v>
      </c>
      <c r="E38" s="27">
        <v>24.1</v>
      </c>
      <c r="F38" s="27">
        <v>39.1</v>
      </c>
      <c r="G38" s="27">
        <v>30.5</v>
      </c>
      <c r="H38" s="27">
        <v>29.1</v>
      </c>
      <c r="I38" s="27">
        <v>53.7</v>
      </c>
      <c r="J38" s="27">
        <v>59.1</v>
      </c>
      <c r="K38" s="13">
        <v>0.99</v>
      </c>
      <c r="L38" s="8">
        <f t="shared" si="0"/>
        <v>3.4428277483833045</v>
      </c>
      <c r="M38" s="8">
        <f t="shared" si="1"/>
        <v>5.2138447971781305</v>
      </c>
      <c r="N38" s="7" t="s">
        <v>156</v>
      </c>
    </row>
    <row r="39" spans="1:14" ht="22.5" customHeight="1" x14ac:dyDescent="0.25">
      <c r="A39" s="5" t="s">
        <v>43</v>
      </c>
      <c r="B39" s="15" t="s">
        <v>98</v>
      </c>
      <c r="C39" s="5">
        <v>630</v>
      </c>
      <c r="D39" s="15" t="s">
        <v>137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13">
        <v>0.97</v>
      </c>
      <c r="L39" s="8">
        <f t="shared" si="0"/>
        <v>0</v>
      </c>
      <c r="M39" s="8">
        <f t="shared" si="1"/>
        <v>0</v>
      </c>
      <c r="N39" s="7" t="s">
        <v>156</v>
      </c>
    </row>
    <row r="40" spans="1:14" ht="22.5" customHeight="1" x14ac:dyDescent="0.25">
      <c r="A40" s="5" t="s">
        <v>44</v>
      </c>
      <c r="B40" s="15" t="s">
        <v>101</v>
      </c>
      <c r="C40" s="5">
        <v>630</v>
      </c>
      <c r="D40" s="15" t="s">
        <v>138</v>
      </c>
      <c r="E40" s="27">
        <v>96</v>
      </c>
      <c r="F40" s="27">
        <v>111</v>
      </c>
      <c r="G40" s="27">
        <v>124.4</v>
      </c>
      <c r="H40" s="27">
        <v>152</v>
      </c>
      <c r="I40" s="27">
        <v>177</v>
      </c>
      <c r="J40" s="27">
        <v>148</v>
      </c>
      <c r="K40" s="13">
        <v>0.99</v>
      </c>
      <c r="L40" s="8">
        <f t="shared" si="0"/>
        <v>12.176660787771899</v>
      </c>
      <c r="M40" s="8">
        <f t="shared" si="1"/>
        <v>17.526455026455029</v>
      </c>
      <c r="N40" s="7" t="s">
        <v>156</v>
      </c>
    </row>
    <row r="41" spans="1:14" ht="22.5" customHeight="1" x14ac:dyDescent="0.25">
      <c r="A41" s="5" t="s">
        <v>45</v>
      </c>
      <c r="B41" s="15" t="s">
        <v>102</v>
      </c>
      <c r="C41" s="5">
        <v>630</v>
      </c>
      <c r="D41" s="15" t="s">
        <v>138</v>
      </c>
      <c r="E41" s="27">
        <v>181.8</v>
      </c>
      <c r="F41" s="27">
        <v>201.5</v>
      </c>
      <c r="G41" s="27">
        <v>161.5</v>
      </c>
      <c r="H41" s="27">
        <v>236.3</v>
      </c>
      <c r="I41" s="27">
        <v>354.2</v>
      </c>
      <c r="J41" s="27">
        <v>271.5</v>
      </c>
      <c r="K41" s="13">
        <v>0.94</v>
      </c>
      <c r="L41" s="8">
        <f t="shared" si="0"/>
        <v>20.017636684303351</v>
      </c>
      <c r="M41" s="8">
        <f t="shared" si="1"/>
        <v>31.67254556143445</v>
      </c>
      <c r="N41" s="7" t="s">
        <v>156</v>
      </c>
    </row>
    <row r="42" spans="1:14" ht="22.5" customHeight="1" x14ac:dyDescent="0.25">
      <c r="A42" s="5" t="s">
        <v>46</v>
      </c>
      <c r="B42" s="15" t="s">
        <v>99</v>
      </c>
      <c r="C42" s="5">
        <v>1000</v>
      </c>
      <c r="D42" s="15" t="s">
        <v>139</v>
      </c>
      <c r="E42" s="27">
        <v>275</v>
      </c>
      <c r="F42" s="27">
        <v>279</v>
      </c>
      <c r="G42" s="27">
        <v>265</v>
      </c>
      <c r="H42" s="27">
        <v>350</v>
      </c>
      <c r="I42" s="27">
        <v>295</v>
      </c>
      <c r="J42" s="27">
        <v>275</v>
      </c>
      <c r="K42" s="13">
        <v>0.99</v>
      </c>
      <c r="L42" s="8">
        <f t="shared" si="0"/>
        <v>18.958333333333332</v>
      </c>
      <c r="M42" s="8">
        <f t="shared" si="1"/>
        <v>21.296296296296298</v>
      </c>
      <c r="N42" s="7" t="s">
        <v>157</v>
      </c>
    </row>
    <row r="43" spans="1:14" ht="22.5" customHeight="1" x14ac:dyDescent="0.25">
      <c r="A43" s="5" t="s">
        <v>47</v>
      </c>
      <c r="B43" s="15" t="s">
        <v>100</v>
      </c>
      <c r="C43" s="5">
        <v>1000</v>
      </c>
      <c r="D43" s="15" t="s">
        <v>139</v>
      </c>
      <c r="E43" s="27">
        <v>96</v>
      </c>
      <c r="F43" s="27">
        <v>97</v>
      </c>
      <c r="G43" s="27">
        <v>169</v>
      </c>
      <c r="H43" s="27">
        <v>171</v>
      </c>
      <c r="I43" s="27">
        <v>160</v>
      </c>
      <c r="J43" s="27">
        <v>234</v>
      </c>
      <c r="K43" s="13">
        <v>0.99</v>
      </c>
      <c r="L43" s="8">
        <f t="shared" si="0"/>
        <v>8.3796296296296298</v>
      </c>
      <c r="M43" s="8">
        <f t="shared" si="1"/>
        <v>13.078703703703706</v>
      </c>
      <c r="N43" s="7" t="s">
        <v>157</v>
      </c>
    </row>
    <row r="44" spans="1:14" ht="22.5" customHeight="1" x14ac:dyDescent="0.25">
      <c r="A44" s="5" t="s">
        <v>48</v>
      </c>
      <c r="B44" s="15" t="s">
        <v>103</v>
      </c>
      <c r="C44" s="5">
        <v>630</v>
      </c>
      <c r="D44" s="15" t="s">
        <v>141</v>
      </c>
      <c r="E44" s="27">
        <v>75</v>
      </c>
      <c r="F44" s="27">
        <v>79</v>
      </c>
      <c r="G44" s="27">
        <v>7</v>
      </c>
      <c r="H44" s="27">
        <v>189</v>
      </c>
      <c r="I44" s="27">
        <v>154</v>
      </c>
      <c r="J44" s="27">
        <v>7</v>
      </c>
      <c r="K44" s="13">
        <v>0.99</v>
      </c>
      <c r="L44" s="8">
        <f t="shared" si="0"/>
        <v>5.9156378600823043</v>
      </c>
      <c r="M44" s="8">
        <f t="shared" si="1"/>
        <v>12.860082304526751</v>
      </c>
      <c r="N44" s="7" t="s">
        <v>156</v>
      </c>
    </row>
    <row r="45" spans="1:14" ht="22.5" customHeight="1" x14ac:dyDescent="0.25">
      <c r="A45" s="5" t="s">
        <v>49</v>
      </c>
      <c r="B45" s="15" t="s">
        <v>104</v>
      </c>
      <c r="C45" s="5">
        <v>630</v>
      </c>
      <c r="D45" s="15" t="s">
        <v>141</v>
      </c>
      <c r="E45" s="27">
        <v>188</v>
      </c>
      <c r="F45" s="27">
        <v>173</v>
      </c>
      <c r="G45" s="27">
        <v>137</v>
      </c>
      <c r="H45" s="27">
        <v>263</v>
      </c>
      <c r="I45" s="27">
        <v>230</v>
      </c>
      <c r="J45" s="27">
        <v>256</v>
      </c>
      <c r="K45" s="13">
        <v>0.98</v>
      </c>
      <c r="L45" s="8">
        <f t="shared" si="0"/>
        <v>18.298059964726633</v>
      </c>
      <c r="M45" s="8">
        <f t="shared" si="1"/>
        <v>27.520576131687243</v>
      </c>
      <c r="N45" s="7" t="s">
        <v>156</v>
      </c>
    </row>
    <row r="46" spans="1:14" ht="22.5" customHeight="1" x14ac:dyDescent="0.25">
      <c r="A46" s="5" t="s">
        <v>50</v>
      </c>
      <c r="B46" s="15" t="s">
        <v>105</v>
      </c>
      <c r="C46" s="5">
        <v>630</v>
      </c>
      <c r="D46" s="15" t="s">
        <v>140</v>
      </c>
      <c r="E46" s="27">
        <v>263.2</v>
      </c>
      <c r="F46" s="27">
        <v>240.2</v>
      </c>
      <c r="G46" s="27">
        <v>250.2</v>
      </c>
      <c r="H46" s="27">
        <v>359</v>
      </c>
      <c r="I46" s="27">
        <v>355</v>
      </c>
      <c r="J46" s="27">
        <v>347</v>
      </c>
      <c r="K46" s="13">
        <v>0.98</v>
      </c>
      <c r="L46" s="8">
        <f t="shared" si="0"/>
        <v>27.689594356261022</v>
      </c>
      <c r="M46" s="8">
        <f t="shared" si="1"/>
        <v>38.984420928865383</v>
      </c>
      <c r="N46" s="7" t="s">
        <v>156</v>
      </c>
    </row>
    <row r="47" spans="1:14" ht="22.5" customHeight="1" x14ac:dyDescent="0.25">
      <c r="A47" s="5" t="s">
        <v>51</v>
      </c>
      <c r="B47" s="15" t="s">
        <v>106</v>
      </c>
      <c r="C47" s="5">
        <v>630</v>
      </c>
      <c r="D47" s="15" t="s">
        <v>140</v>
      </c>
      <c r="E47" s="27">
        <v>28</v>
      </c>
      <c r="F47" s="27">
        <v>37</v>
      </c>
      <c r="G47" s="27">
        <v>53</v>
      </c>
      <c r="H47" s="27">
        <v>46</v>
      </c>
      <c r="I47" s="27">
        <v>62</v>
      </c>
      <c r="J47" s="27">
        <v>80</v>
      </c>
      <c r="K47" s="13">
        <v>0.99</v>
      </c>
      <c r="L47" s="8">
        <f t="shared" si="0"/>
        <v>4.3356848912404473</v>
      </c>
      <c r="M47" s="8">
        <f t="shared" si="1"/>
        <v>6.9077013521457964</v>
      </c>
      <c r="N47" s="7" t="s">
        <v>156</v>
      </c>
    </row>
    <row r="48" spans="1:14" ht="22.5" customHeight="1" x14ac:dyDescent="0.25">
      <c r="A48" s="5" t="s">
        <v>52</v>
      </c>
      <c r="B48" s="15" t="s">
        <v>107</v>
      </c>
      <c r="C48" s="5">
        <v>630</v>
      </c>
      <c r="D48" s="15" t="s">
        <v>142</v>
      </c>
      <c r="E48" s="27">
        <v>145</v>
      </c>
      <c r="F48" s="27">
        <v>170</v>
      </c>
      <c r="G48" s="27">
        <v>179</v>
      </c>
      <c r="H48" s="27">
        <v>158</v>
      </c>
      <c r="I48" s="27">
        <v>197</v>
      </c>
      <c r="J48" s="27">
        <v>202</v>
      </c>
      <c r="K48" s="13">
        <v>0.99</v>
      </c>
      <c r="L48" s="8">
        <f t="shared" si="0"/>
        <v>18.15108759553204</v>
      </c>
      <c r="M48" s="8">
        <f t="shared" si="1"/>
        <v>20.465902410346853</v>
      </c>
      <c r="N48" s="7" t="s">
        <v>3</v>
      </c>
    </row>
    <row r="49" spans="1:14" ht="22.5" customHeight="1" x14ac:dyDescent="0.25">
      <c r="A49" s="5" t="s">
        <v>53</v>
      </c>
      <c r="B49" s="15" t="s">
        <v>108</v>
      </c>
      <c r="C49" s="5">
        <v>630</v>
      </c>
      <c r="D49" s="15" t="s">
        <v>142</v>
      </c>
      <c r="E49" s="27">
        <v>154</v>
      </c>
      <c r="F49" s="27">
        <v>166</v>
      </c>
      <c r="G49" s="27">
        <v>180</v>
      </c>
      <c r="H49" s="27">
        <v>186</v>
      </c>
      <c r="I49" s="27">
        <v>223</v>
      </c>
      <c r="J49" s="27">
        <v>220</v>
      </c>
      <c r="K49" s="13">
        <v>0.93</v>
      </c>
      <c r="L49" s="8">
        <f t="shared" si="0"/>
        <v>18.371546149323926</v>
      </c>
      <c r="M49" s="8">
        <f t="shared" si="1"/>
        <v>23.111405055849499</v>
      </c>
      <c r="N49" s="7" t="s">
        <v>3</v>
      </c>
    </row>
    <row r="50" spans="1:14" ht="22.5" customHeight="1" x14ac:dyDescent="0.25">
      <c r="A50" s="5" t="s">
        <v>54</v>
      </c>
      <c r="B50" s="15" t="s">
        <v>109</v>
      </c>
      <c r="C50" s="5">
        <v>630</v>
      </c>
      <c r="D50" s="15" t="s">
        <v>143</v>
      </c>
      <c r="E50" s="27">
        <v>171</v>
      </c>
      <c r="F50" s="27">
        <v>132</v>
      </c>
      <c r="G50" s="27">
        <v>104</v>
      </c>
      <c r="H50" s="27">
        <v>221</v>
      </c>
      <c r="I50" s="27">
        <v>179</v>
      </c>
      <c r="J50" s="27">
        <v>205</v>
      </c>
      <c r="K50" s="13">
        <v>0.99</v>
      </c>
      <c r="L50" s="8">
        <f t="shared" ref="L50:L66" si="2">SUM(E50:G50)/3*100/(C50*1.44)</f>
        <v>14.954438565549678</v>
      </c>
      <c r="M50" s="8">
        <f t="shared" ref="M50:M66" si="3">SUM(H50:J50)/3*100/(C50*1.44)</f>
        <v>22.229570840681951</v>
      </c>
      <c r="N50" s="7" t="s">
        <v>3</v>
      </c>
    </row>
    <row r="51" spans="1:14" ht="22.5" customHeight="1" x14ac:dyDescent="0.25">
      <c r="A51" s="5" t="s">
        <v>55</v>
      </c>
      <c r="B51" s="15" t="s">
        <v>110</v>
      </c>
      <c r="C51" s="5">
        <v>630</v>
      </c>
      <c r="D51" s="15" t="s">
        <v>143</v>
      </c>
      <c r="E51" s="27">
        <v>154</v>
      </c>
      <c r="F51" s="27">
        <v>225</v>
      </c>
      <c r="G51" s="27">
        <v>154</v>
      </c>
      <c r="H51" s="27">
        <v>247</v>
      </c>
      <c r="I51" s="27">
        <v>316</v>
      </c>
      <c r="J51" s="27">
        <v>175</v>
      </c>
      <c r="K51" s="13">
        <v>0.98</v>
      </c>
      <c r="L51" s="8">
        <f t="shared" si="2"/>
        <v>19.584068195179306</v>
      </c>
      <c r="M51" s="8">
        <f t="shared" si="3"/>
        <v>27.116402116402117</v>
      </c>
      <c r="N51" s="7" t="s">
        <v>3</v>
      </c>
    </row>
    <row r="52" spans="1:14" ht="22.5" customHeight="1" x14ac:dyDescent="0.25">
      <c r="A52" s="5" t="s">
        <v>56</v>
      </c>
      <c r="B52" s="15" t="s">
        <v>111</v>
      </c>
      <c r="C52" s="5">
        <v>1000</v>
      </c>
      <c r="D52" s="15" t="s">
        <v>144</v>
      </c>
      <c r="E52" s="27">
        <v>303</v>
      </c>
      <c r="F52" s="27">
        <v>213</v>
      </c>
      <c r="G52" s="27">
        <v>333</v>
      </c>
      <c r="H52" s="27">
        <v>307</v>
      </c>
      <c r="I52" s="27">
        <v>253</v>
      </c>
      <c r="J52" s="27">
        <v>405</v>
      </c>
      <c r="K52" s="13">
        <v>0.98</v>
      </c>
      <c r="L52" s="8">
        <f t="shared" si="2"/>
        <v>19.652777777777779</v>
      </c>
      <c r="M52" s="8">
        <f t="shared" si="3"/>
        <v>22.337962962962965</v>
      </c>
      <c r="N52" s="7" t="s">
        <v>157</v>
      </c>
    </row>
    <row r="53" spans="1:14" ht="22.5" customHeight="1" x14ac:dyDescent="0.25">
      <c r="A53" s="5" t="s">
        <v>57</v>
      </c>
      <c r="B53" s="15" t="s">
        <v>112</v>
      </c>
      <c r="C53" s="5">
        <v>1000</v>
      </c>
      <c r="D53" s="15" t="s">
        <v>144</v>
      </c>
      <c r="E53" s="27">
        <v>102</v>
      </c>
      <c r="F53" s="27">
        <v>63</v>
      </c>
      <c r="G53" s="27">
        <v>84</v>
      </c>
      <c r="H53" s="27">
        <v>142</v>
      </c>
      <c r="I53" s="27">
        <v>93</v>
      </c>
      <c r="J53" s="27">
        <v>154</v>
      </c>
      <c r="K53" s="13">
        <v>0.99</v>
      </c>
      <c r="L53" s="8">
        <f t="shared" si="2"/>
        <v>5.7638888888888893</v>
      </c>
      <c r="M53" s="8">
        <f t="shared" si="3"/>
        <v>9.0046296296296298</v>
      </c>
      <c r="N53" s="7" t="s">
        <v>157</v>
      </c>
    </row>
    <row r="54" spans="1:14" ht="22.5" customHeight="1" x14ac:dyDescent="0.25">
      <c r="A54" s="5" t="s">
        <v>58</v>
      </c>
      <c r="B54" s="15" t="s">
        <v>113</v>
      </c>
      <c r="C54" s="5">
        <v>630</v>
      </c>
      <c r="D54" s="15" t="s">
        <v>145</v>
      </c>
      <c r="E54" s="27">
        <v>99</v>
      </c>
      <c r="F54" s="27">
        <v>78</v>
      </c>
      <c r="G54" s="27">
        <v>71</v>
      </c>
      <c r="H54" s="27">
        <v>144</v>
      </c>
      <c r="I54" s="27">
        <v>134</v>
      </c>
      <c r="J54" s="27">
        <v>142</v>
      </c>
      <c r="K54" s="13">
        <v>0.99</v>
      </c>
      <c r="L54" s="8">
        <f t="shared" si="2"/>
        <v>9.1122868900646701</v>
      </c>
      <c r="M54" s="8">
        <f t="shared" si="3"/>
        <v>15.4320987654321</v>
      </c>
      <c r="N54" s="7" t="s">
        <v>156</v>
      </c>
    </row>
    <row r="55" spans="1:14" ht="22.5" customHeight="1" x14ac:dyDescent="0.25">
      <c r="A55" s="5" t="s">
        <v>59</v>
      </c>
      <c r="B55" s="15" t="s">
        <v>114</v>
      </c>
      <c r="C55" s="5">
        <v>630</v>
      </c>
      <c r="D55" s="15" t="s">
        <v>145</v>
      </c>
      <c r="E55" s="27">
        <v>246</v>
      </c>
      <c r="F55" s="27">
        <v>219</v>
      </c>
      <c r="G55" s="27">
        <v>233</v>
      </c>
      <c r="H55" s="27">
        <v>257</v>
      </c>
      <c r="I55" s="27">
        <v>227</v>
      </c>
      <c r="J55" s="27">
        <v>245</v>
      </c>
      <c r="K55" s="13">
        <v>0.97</v>
      </c>
      <c r="L55" s="8">
        <f t="shared" si="2"/>
        <v>25.646678424456201</v>
      </c>
      <c r="M55" s="8">
        <f t="shared" si="3"/>
        <v>26.785714285714288</v>
      </c>
      <c r="N55" s="7" t="s">
        <v>156</v>
      </c>
    </row>
    <row r="56" spans="1:14" ht="22.5" customHeight="1" x14ac:dyDescent="0.25">
      <c r="A56" s="5" t="s">
        <v>60</v>
      </c>
      <c r="B56" s="15" t="s">
        <v>115</v>
      </c>
      <c r="C56" s="5">
        <v>630</v>
      </c>
      <c r="D56" s="15" t="s">
        <v>146</v>
      </c>
      <c r="E56" s="27">
        <v>99</v>
      </c>
      <c r="F56" s="27">
        <v>150</v>
      </c>
      <c r="G56" s="27">
        <v>173</v>
      </c>
      <c r="H56" s="27">
        <v>184</v>
      </c>
      <c r="I56" s="27">
        <v>184</v>
      </c>
      <c r="J56" s="27">
        <v>150</v>
      </c>
      <c r="K56" s="13">
        <v>0.99</v>
      </c>
      <c r="L56" s="8">
        <f t="shared" si="2"/>
        <v>15.505584950029395</v>
      </c>
      <c r="M56" s="8">
        <f t="shared" si="3"/>
        <v>19.032921810699587</v>
      </c>
      <c r="N56" s="7" t="s">
        <v>3</v>
      </c>
    </row>
    <row r="57" spans="1:14" ht="22.5" customHeight="1" x14ac:dyDescent="0.25">
      <c r="A57" s="5" t="s">
        <v>4</v>
      </c>
      <c r="B57" s="15" t="s">
        <v>116</v>
      </c>
      <c r="C57" s="5">
        <v>630</v>
      </c>
      <c r="D57" s="15" t="s">
        <v>147</v>
      </c>
      <c r="E57" s="27">
        <v>475</v>
      </c>
      <c r="F57" s="27">
        <v>441</v>
      </c>
      <c r="G57" s="27">
        <v>374</v>
      </c>
      <c r="H57" s="27">
        <v>497</v>
      </c>
      <c r="I57" s="27">
        <v>461</v>
      </c>
      <c r="J57" s="27">
        <v>413</v>
      </c>
      <c r="K57" s="13">
        <v>0.99</v>
      </c>
      <c r="L57" s="8">
        <f t="shared" si="2"/>
        <v>47.398589065255734</v>
      </c>
      <c r="M57" s="8">
        <f t="shared" si="3"/>
        <v>50.374779541446209</v>
      </c>
      <c r="N57" s="7" t="s">
        <v>3</v>
      </c>
    </row>
    <row r="58" spans="1:14" ht="22.5" customHeight="1" x14ac:dyDescent="0.25">
      <c r="A58" s="5" t="s">
        <v>61</v>
      </c>
      <c r="B58" s="15" t="s">
        <v>117</v>
      </c>
      <c r="C58" s="5">
        <v>630</v>
      </c>
      <c r="D58" s="15" t="s">
        <v>148</v>
      </c>
      <c r="E58" s="27">
        <v>97</v>
      </c>
      <c r="F58" s="27">
        <v>96</v>
      </c>
      <c r="G58" s="27">
        <v>96</v>
      </c>
      <c r="H58" s="27">
        <v>116</v>
      </c>
      <c r="I58" s="27">
        <v>111</v>
      </c>
      <c r="J58" s="27">
        <v>131</v>
      </c>
      <c r="K58" s="13">
        <v>0.99</v>
      </c>
      <c r="L58" s="8">
        <f t="shared" si="2"/>
        <v>10.618753674309229</v>
      </c>
      <c r="M58" s="8">
        <f t="shared" si="3"/>
        <v>13.154027042915931</v>
      </c>
      <c r="N58" s="7" t="s">
        <v>156</v>
      </c>
    </row>
    <row r="59" spans="1:14" ht="22.5" customHeight="1" x14ac:dyDescent="0.25">
      <c r="A59" s="5" t="s">
        <v>62</v>
      </c>
      <c r="B59" s="15" t="s">
        <v>118</v>
      </c>
      <c r="C59" s="5">
        <v>630</v>
      </c>
      <c r="D59" s="15" t="s">
        <v>148</v>
      </c>
      <c r="E59" s="27">
        <v>222</v>
      </c>
      <c r="F59" s="27">
        <v>146</v>
      </c>
      <c r="G59" s="27">
        <v>196</v>
      </c>
      <c r="H59" s="27">
        <v>245</v>
      </c>
      <c r="I59" s="27">
        <v>189</v>
      </c>
      <c r="J59" s="27">
        <v>219</v>
      </c>
      <c r="K59" s="13">
        <v>0.98</v>
      </c>
      <c r="L59" s="8">
        <f t="shared" si="2"/>
        <v>20.723104056437393</v>
      </c>
      <c r="M59" s="8">
        <f t="shared" si="3"/>
        <v>23.99323927101705</v>
      </c>
      <c r="N59" s="7" t="s">
        <v>156</v>
      </c>
    </row>
    <row r="60" spans="1:14" ht="22.5" customHeight="1" x14ac:dyDescent="0.25">
      <c r="A60" s="5" t="s">
        <v>63</v>
      </c>
      <c r="B60" s="15" t="s">
        <v>119</v>
      </c>
      <c r="C60" s="5">
        <v>630</v>
      </c>
      <c r="D60" s="15" t="s">
        <v>149</v>
      </c>
      <c r="E60" s="27">
        <v>351</v>
      </c>
      <c r="F60" s="27">
        <v>356</v>
      </c>
      <c r="G60" s="27">
        <v>427</v>
      </c>
      <c r="H60" s="27">
        <v>378</v>
      </c>
      <c r="I60" s="27">
        <v>376</v>
      </c>
      <c r="J60" s="27">
        <v>439</v>
      </c>
      <c r="K60" s="13">
        <v>0.99</v>
      </c>
      <c r="L60" s="8">
        <f t="shared" si="2"/>
        <v>41.666666666666671</v>
      </c>
      <c r="M60" s="8">
        <f t="shared" si="3"/>
        <v>43.834509112286902</v>
      </c>
      <c r="N60" s="7" t="s">
        <v>156</v>
      </c>
    </row>
    <row r="61" spans="1:14" ht="22.5" customHeight="1" x14ac:dyDescent="0.25">
      <c r="A61" s="5" t="s">
        <v>64</v>
      </c>
      <c r="B61" s="15" t="s">
        <v>120</v>
      </c>
      <c r="C61" s="5">
        <v>630</v>
      </c>
      <c r="D61" s="15" t="s">
        <v>149</v>
      </c>
      <c r="E61" s="27">
        <v>109</v>
      </c>
      <c r="F61" s="27">
        <v>111</v>
      </c>
      <c r="G61" s="27">
        <v>131</v>
      </c>
      <c r="H61" s="27">
        <v>139</v>
      </c>
      <c r="I61" s="27">
        <v>126</v>
      </c>
      <c r="J61" s="27">
        <v>144</v>
      </c>
      <c r="K61" s="13">
        <v>0.99</v>
      </c>
      <c r="L61" s="8">
        <f t="shared" si="2"/>
        <v>12.896825396825397</v>
      </c>
      <c r="M61" s="8">
        <f t="shared" si="3"/>
        <v>15.027924750146974</v>
      </c>
      <c r="N61" s="7" t="s">
        <v>156</v>
      </c>
    </row>
    <row r="62" spans="1:14" ht="22.5" customHeight="1" x14ac:dyDescent="0.25">
      <c r="A62" s="5" t="s">
        <v>65</v>
      </c>
      <c r="B62" s="15" t="s">
        <v>121</v>
      </c>
      <c r="C62" s="5">
        <v>630</v>
      </c>
      <c r="D62" s="15" t="s">
        <v>150</v>
      </c>
      <c r="E62" s="27">
        <v>90</v>
      </c>
      <c r="F62" s="27">
        <v>72</v>
      </c>
      <c r="G62" s="27">
        <v>111</v>
      </c>
      <c r="H62" s="27">
        <v>108</v>
      </c>
      <c r="I62" s="27">
        <v>84</v>
      </c>
      <c r="J62" s="27">
        <v>128</v>
      </c>
      <c r="K62" s="13">
        <v>0.99</v>
      </c>
      <c r="L62" s="8">
        <f t="shared" si="2"/>
        <v>10.030864197530866</v>
      </c>
      <c r="M62" s="8">
        <f t="shared" si="3"/>
        <v>11.757789535567316</v>
      </c>
      <c r="N62" s="7" t="s">
        <v>156</v>
      </c>
    </row>
    <row r="63" spans="1:14" ht="22.5" customHeight="1" x14ac:dyDescent="0.25">
      <c r="A63" s="5" t="s">
        <v>66</v>
      </c>
      <c r="B63" s="15" t="s">
        <v>122</v>
      </c>
      <c r="C63" s="5">
        <v>630</v>
      </c>
      <c r="D63" s="15" t="s">
        <v>150</v>
      </c>
      <c r="E63" s="27">
        <v>32</v>
      </c>
      <c r="F63" s="27">
        <v>12</v>
      </c>
      <c r="G63" s="27">
        <v>20</v>
      </c>
      <c r="H63" s="27">
        <v>54</v>
      </c>
      <c r="I63" s="27">
        <v>62</v>
      </c>
      <c r="J63" s="27">
        <v>51</v>
      </c>
      <c r="K63" s="13">
        <v>0.99</v>
      </c>
      <c r="L63" s="8">
        <f t="shared" si="2"/>
        <v>2.3515579071134627</v>
      </c>
      <c r="M63" s="8">
        <f t="shared" si="3"/>
        <v>6.1360964138741911</v>
      </c>
      <c r="N63" s="7" t="s">
        <v>156</v>
      </c>
    </row>
    <row r="64" spans="1:14" s="1" customFormat="1" ht="22.5" customHeight="1" x14ac:dyDescent="0.25">
      <c r="A64" s="5" t="s">
        <v>67</v>
      </c>
      <c r="B64" s="15" t="s">
        <v>123</v>
      </c>
      <c r="C64" s="5">
        <v>400</v>
      </c>
      <c r="D64" s="15" t="s">
        <v>151</v>
      </c>
      <c r="E64" s="27">
        <v>127</v>
      </c>
      <c r="F64" s="27">
        <v>136</v>
      </c>
      <c r="G64" s="27">
        <v>149</v>
      </c>
      <c r="H64" s="27">
        <v>171</v>
      </c>
      <c r="I64" s="27">
        <v>154</v>
      </c>
      <c r="J64" s="27">
        <v>180</v>
      </c>
      <c r="K64" s="13">
        <v>0.99</v>
      </c>
      <c r="L64" s="8">
        <f t="shared" si="2"/>
        <v>23.842592592592595</v>
      </c>
      <c r="M64" s="8">
        <f t="shared" si="3"/>
        <v>29.224537037037042</v>
      </c>
      <c r="N64" s="7" t="s">
        <v>156</v>
      </c>
    </row>
    <row r="65" spans="1:14" s="1" customFormat="1" ht="22.5" customHeight="1" x14ac:dyDescent="0.25">
      <c r="A65" s="5" t="s">
        <v>68</v>
      </c>
      <c r="B65" s="15" t="s">
        <v>124</v>
      </c>
      <c r="C65" s="5">
        <v>400</v>
      </c>
      <c r="D65" s="15" t="s">
        <v>151</v>
      </c>
      <c r="E65" s="27">
        <v>79</v>
      </c>
      <c r="F65" s="27">
        <v>65</v>
      </c>
      <c r="G65" s="27">
        <v>41</v>
      </c>
      <c r="H65" s="27">
        <v>101</v>
      </c>
      <c r="I65" s="27">
        <v>75</v>
      </c>
      <c r="J65" s="27">
        <v>91</v>
      </c>
      <c r="K65" s="13">
        <v>0.99</v>
      </c>
      <c r="L65" s="8">
        <f t="shared" si="2"/>
        <v>10.706018518518517</v>
      </c>
      <c r="M65" s="8">
        <f t="shared" si="3"/>
        <v>15.451388888888889</v>
      </c>
      <c r="N65" s="7" t="s">
        <v>156</v>
      </c>
    </row>
    <row r="66" spans="1:14" ht="22.5" customHeight="1" x14ac:dyDescent="0.25">
      <c r="A66" s="5" t="s">
        <v>69</v>
      </c>
      <c r="B66" s="15" t="s">
        <v>125</v>
      </c>
      <c r="C66" s="5">
        <v>630</v>
      </c>
      <c r="D66" s="15" t="s">
        <v>152</v>
      </c>
      <c r="E66" s="27">
        <v>97</v>
      </c>
      <c r="F66" s="27">
        <v>64</v>
      </c>
      <c r="G66" s="27">
        <v>100</v>
      </c>
      <c r="H66" s="27">
        <v>132</v>
      </c>
      <c r="I66" s="27">
        <v>79</v>
      </c>
      <c r="J66" s="27">
        <v>137</v>
      </c>
      <c r="K66" s="13">
        <v>0.97</v>
      </c>
      <c r="L66" s="8">
        <f t="shared" si="2"/>
        <v>9.5899470899470902</v>
      </c>
      <c r="M66" s="8">
        <f t="shared" si="3"/>
        <v>12.786596119929454</v>
      </c>
      <c r="N66" s="7" t="s">
        <v>156</v>
      </c>
    </row>
    <row r="67" spans="1:14" ht="22.5" customHeight="1" x14ac:dyDescent="0.25">
      <c r="A67" s="16"/>
      <c r="B67" s="14"/>
      <c r="C67" s="17"/>
      <c r="D67" s="14"/>
      <c r="E67" s="20"/>
      <c r="F67" s="20"/>
      <c r="G67" s="20"/>
      <c r="H67" s="20"/>
      <c r="I67" s="20"/>
      <c r="J67" s="20"/>
      <c r="K67" s="18"/>
      <c r="L67" s="19"/>
      <c r="M67" s="19"/>
      <c r="N67" s="16"/>
    </row>
    <row r="68" spans="1:14" ht="22.5" customHeight="1" x14ac:dyDescent="0.25">
      <c r="A68" s="4"/>
      <c r="B68" s="4"/>
      <c r="C68" s="9"/>
      <c r="D68" s="4"/>
      <c r="E68" s="3"/>
      <c r="F68" s="3"/>
      <c r="G68" s="3"/>
      <c r="H68" s="3"/>
      <c r="I68" s="3"/>
      <c r="J68" s="3"/>
      <c r="K68" s="4"/>
      <c r="L68" s="10"/>
      <c r="M68" s="10"/>
      <c r="N68" s="4"/>
    </row>
    <row r="69" spans="1:14" ht="22.5" customHeight="1" x14ac:dyDescent="0.25">
      <c r="A69" s="41"/>
      <c r="B69" s="41"/>
      <c r="C69" s="41"/>
      <c r="D69" s="41"/>
      <c r="E69" s="41"/>
      <c r="F69" s="3"/>
      <c r="G69" s="3"/>
      <c r="H69" s="3"/>
      <c r="I69" s="3"/>
      <c r="J69" s="44"/>
      <c r="K69" s="44"/>
      <c r="L69" s="44"/>
      <c r="M69" s="44"/>
      <c r="N69" s="44"/>
    </row>
    <row r="70" spans="1:14" ht="22.5" customHeight="1" x14ac:dyDescent="0.25"/>
    <row r="71" spans="1:14" ht="22.5" customHeight="1" x14ac:dyDescent="0.25"/>
    <row r="72" spans="1:14" ht="22.5" customHeight="1" x14ac:dyDescent="0.25"/>
    <row r="73" spans="1:14" ht="22.5" customHeight="1" x14ac:dyDescent="0.25"/>
    <row r="74" spans="1:14" ht="22.5" customHeight="1" x14ac:dyDescent="0.25"/>
    <row r="75" spans="1:14" ht="22.5" customHeight="1" x14ac:dyDescent="0.25"/>
    <row r="76" spans="1:14" customFormat="1" ht="22.5" customHeight="1" x14ac:dyDescent="0.25">
      <c r="A76" s="2"/>
      <c r="B76" s="2"/>
      <c r="C76" s="11"/>
      <c r="D76" s="2"/>
      <c r="E76" s="1"/>
      <c r="F76" s="1"/>
      <c r="G76" s="1"/>
      <c r="H76" s="1"/>
      <c r="I76" s="1"/>
      <c r="J76" s="1"/>
      <c r="K76" s="2"/>
      <c r="L76" s="12"/>
      <c r="M76" s="12"/>
      <c r="N76" s="2"/>
    </row>
    <row r="77" spans="1:14" customFormat="1" ht="22.5" customHeight="1" x14ac:dyDescent="0.25">
      <c r="A77" s="2"/>
      <c r="B77" s="2"/>
      <c r="C77" s="11"/>
      <c r="D77" s="2"/>
      <c r="E77" s="1"/>
      <c r="F77" s="1"/>
      <c r="G77" s="1"/>
      <c r="H77" s="1"/>
      <c r="I77" s="1"/>
      <c r="J77" s="1"/>
      <c r="K77" s="2"/>
      <c r="L77" s="12"/>
      <c r="M77" s="12"/>
      <c r="N77" s="2"/>
    </row>
    <row r="78" spans="1:14" ht="22.5" customHeight="1" x14ac:dyDescent="0.25"/>
    <row r="79" spans="1:14" ht="22.5" customHeight="1" x14ac:dyDescent="0.25"/>
    <row r="80" spans="1:14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spans="1:14" ht="22.5" customHeight="1" x14ac:dyDescent="0.25"/>
    <row r="98" spans="1:14" ht="22.5" customHeight="1" x14ac:dyDescent="0.25"/>
    <row r="99" spans="1:14" ht="22.5" customHeight="1" x14ac:dyDescent="0.25"/>
    <row r="100" spans="1:14" ht="22.5" customHeight="1" x14ac:dyDescent="0.25"/>
    <row r="101" spans="1:14" ht="22.5" customHeight="1" x14ac:dyDescent="0.25"/>
    <row r="104" spans="1:14" s="4" customFormat="1" ht="15" customHeight="1" x14ac:dyDescent="0.25">
      <c r="A104" s="2"/>
      <c r="B104" s="2"/>
      <c r="C104" s="11"/>
      <c r="D104" s="2"/>
      <c r="E104" s="1"/>
      <c r="F104" s="1"/>
      <c r="G104" s="1"/>
      <c r="H104" s="1"/>
      <c r="I104" s="1"/>
      <c r="J104" s="1"/>
      <c r="K104" s="2"/>
      <c r="L104" s="12"/>
      <c r="M104" s="12"/>
      <c r="N104" s="2"/>
    </row>
  </sheetData>
  <mergeCells count="26">
    <mergeCell ref="N16:N17"/>
    <mergeCell ref="A69:E69"/>
    <mergeCell ref="J69:N69"/>
    <mergeCell ref="A14:N14"/>
    <mergeCell ref="A16:A17"/>
    <mergeCell ref="B16:B17"/>
    <mergeCell ref="C16:C17"/>
    <mergeCell ref="D16:D17"/>
    <mergeCell ref="E16:G16"/>
    <mergeCell ref="H16:J16"/>
    <mergeCell ref="K16:K17"/>
    <mergeCell ref="L16:L17"/>
    <mergeCell ref="M16:M17"/>
    <mergeCell ref="A13:N13"/>
    <mergeCell ref="A1:B1"/>
    <mergeCell ref="C1:D1"/>
    <mergeCell ref="E1:F1"/>
    <mergeCell ref="G1:H1"/>
    <mergeCell ref="I1:J1"/>
    <mergeCell ref="A2:C3"/>
    <mergeCell ref="E2:N2"/>
    <mergeCell ref="A4:N4"/>
    <mergeCell ref="A5:N5"/>
    <mergeCell ref="A6:N6"/>
    <mergeCell ref="A7:N7"/>
    <mergeCell ref="A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Замеры нагруз.2023 1 полуг.</vt:lpstr>
      <vt:lpstr>Замеры нагруз.2023 2 полуг.</vt:lpstr>
      <vt:lpstr>'Замеры нагруз.2023 1 полуг.'!Заголовки_для_печати</vt:lpstr>
      <vt:lpstr>'Замеры нагруз.2023 1 полуг.'!Область_печати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Виктория Викторовна</dc:creator>
  <cp:lastModifiedBy>В. В. Белоцерковский</cp:lastModifiedBy>
  <cp:lastPrinted>2022-08-16T10:05:36Z</cp:lastPrinted>
  <dcterms:created xsi:type="dcterms:W3CDTF">2018-06-20T07:46:58Z</dcterms:created>
  <dcterms:modified xsi:type="dcterms:W3CDTF">2024-01-11T01:37:47Z</dcterms:modified>
</cp:coreProperties>
</file>